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Гуляйпільська МТГ" sheetId="1" r:id="rId1"/>
  </sheets>
  <definedNames>
    <definedName name="_xlnm.Print_Titles" localSheetId="0">'Гуляйпільська МТГ'!$18:$18</definedName>
    <definedName name="_xlnm.Print_Area" localSheetId="0">'Гуляйпільська МТГ'!$A$1:$I$111</definedName>
  </definedNames>
  <calcPr fullCalcOnLoad="1"/>
</workbook>
</file>

<file path=xl/sharedStrings.xml><?xml version="1.0" encoding="utf-8"?>
<sst xmlns="http://schemas.openxmlformats.org/spreadsheetml/2006/main" count="116" uniqueCount="57">
  <si>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</si>
  <si>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</si>
  <si>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</si>
  <si>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</si>
  <si>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</si>
  <si>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</si>
  <si>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</si>
  <si>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</si>
  <si>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</si>
  <si>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</si>
  <si>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</si>
  <si>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</si>
  <si>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</si>
  <si>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</si>
  <si>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</si>
  <si>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</si>
  <si>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</si>
  <si>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</si>
  <si>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</si>
  <si>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0852100000</t>
  </si>
  <si>
    <t>КПКВК 0210150 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</si>
  <si>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0610160 "Керівництво і управління у відповідній сфері у містах (місті Києві), селищах, селах, територіальних громадах" (всього)</t>
  </si>
  <si>
    <t>КПКВК 0810160 "Керівництво і управління у відповідній сфері у містах (місті Києві), селищах, селах, територіальних громадах" (всього)</t>
  </si>
  <si>
    <t>КПКВК 0910160 "Керівництво і управління у відповідній сфері у містах (місті Києві), селищах, селах, територіальних громадах" (всього)</t>
  </si>
  <si>
    <t>КПКВК 1010160 "Керівництво і управління у відповідній сфері у містах (місті Києві), селищах, селах, територіальних громадах" (всього)</t>
  </si>
  <si>
    <t>КПКВК 1610160 "Керівництво і управління у відповідній сфері у містах (місті Києві), селищах, селах, територіальних громадах"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</si>
  <si>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</si>
  <si>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КПКВК 0611010 "Надання дошкільної освіти" (всього)</t>
  </si>
  <si>
    <t>КПКВК 0611021 "Надання загальної середньої освіти закладами загальної середньої освіти за рахунок коштів місцевого бюджету" (всього)</t>
  </si>
  <si>
    <t>КПКВК 0611070 "Надання позашкільної освіти закладами позашкільної освіти, заходи із позашкільної роботи з дітьми" (всього)</t>
  </si>
  <si>
    <t>КПКВК 0611141 "Забезпечення діяльності інших закладів у сфері освіти" (всього)</t>
  </si>
  <si>
    <t>КПКВК  0611160 "Забезпечення діяльності центрів професійного розвитку педагогічних працівників" (всього)</t>
  </si>
  <si>
    <t>КПКВК 1011080 "Надання спеціалізованої освіти мистецькими школами"(всього)</t>
  </si>
  <si>
    <t>КПКВК 0813241 "Забезпечення діяльності інших закладів у сфері соціального захисту і соціального забезпечення" (всього)</t>
  </si>
  <si>
    <t>КПКВК 1014030 "Забезпечення діяльності бібліотек" (всього)</t>
  </si>
  <si>
    <t>КПКВК 1014040 "Забезпечення діяльності музеїв i виставок" (всього)</t>
  </si>
  <si>
    <t>КПКВК 1014060 "Забезпечення діяльності палаців i будинків культури, клубів, центрів дозвілля та iнших клубних закладів" (всього)</t>
  </si>
  <si>
    <t>КПКВК 1014081 "Забезпечення діяльності інших закладів в галузі культури і мистецтва" (всього)</t>
  </si>
  <si>
    <t>КПКВК 0615031 "Утримання та навчально-тренувальна робота комунальних дитячо-юнацьких спортивних шкіл"(всього)</t>
  </si>
  <si>
    <t>КПКВК 0216020 "Забезпечення функціонування підприємств, установ та організацій, що виробляють, виконують та/або надають житлово-комунальні послуги" (всього)</t>
  </si>
  <si>
    <t>КПКВК 0216030 "Організація благоустрою населених пунктів" (всього)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</si>
  <si>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</si>
  <si>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</si>
  <si>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</si>
  <si>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</si>
  <si>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бюжет Гуляйпільської міської територіальної громади</t>
  </si>
  <si>
    <t>Житлово - комунальне господарство</t>
  </si>
  <si>
    <t xml:space="preserve">Культура і мистецтво </t>
  </si>
  <si>
    <t xml:space="preserve">Соціальний захист та соціальне забезпечення  </t>
  </si>
  <si>
    <t xml:space="preserve">Освіта </t>
  </si>
  <si>
    <t xml:space="preserve">Державне управління </t>
  </si>
  <si>
    <t>Директор Департаменту фінансів</t>
  </si>
  <si>
    <t>обласної державної адміністрації</t>
  </si>
  <si>
    <t>Сергій МЕДВІДЬ</t>
  </si>
  <si>
    <t xml:space="preserve">Фізична культура і спорт </t>
  </si>
  <si>
    <t xml:space="preserve">              Додаток 37                                                                                                                                                                                                                   </t>
  </si>
  <si>
    <t xml:space="preserve">               18.03.2024 № 138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</si>
</sst>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</numFmts>
  <fonts count="68">
    <font>
      <sz val="12"/>
      <color theme="1"/>
      <name val="Times New Roman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sz val="12"/>
      <color indexed="8"/>
      <name val="Times New Roman"/>
      <family val="1"/>
    </font>
    <font>
      <b/>
      <sz val="17"/>
      <name val="Times New Roman Cyr"/>
      <family val="0"/>
    </font>
    <font>
      <b/>
      <sz val="17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 Cyr"/>
      <family val="0"/>
    </font>
    <font>
      <b/>
      <sz val="22"/>
      <name val="Times New Roman Cyr"/>
      <family val="0"/>
    </font>
    <font>
      <sz val="14"/>
      <name val="Times New Roman Cyr"/>
      <family val="0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i/>
      <sz val="18"/>
      <name val="Times New Roman Cyr"/>
      <family val="0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Times New Roman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2"/>
      <color rgb="FF000000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 indent="7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Fill="1" applyAlignment="1">
      <alignment vertical="top"/>
    </xf>
    <xf numFmtId="0" fontId="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 indent="7"/>
    </xf>
    <xf numFmtId="0" fontId="14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8" fillId="0" borderId="0" xfId="0" applyFont="1" applyBorder="1" applyAlignment="1">
      <alignment wrapText="1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33" borderId="11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 quotePrefix="1">
      <alignment horizontal="left" vertical="center" wrapText="1"/>
    </xf>
    <xf numFmtId="0" fontId="23" fillId="0" borderId="11" xfId="0" applyFont="1" applyFill="1" applyBorder="1" applyAlignment="1" quotePrefix="1">
      <alignment horizontal="left" vertical="center" wrapText="1"/>
    </xf>
    <xf numFmtId="0" fontId="26" fillId="0" borderId="11" xfId="0" applyFont="1" applyFill="1" applyBorder="1" applyAlignment="1" quotePrefix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180" fontId="24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vertical="top"/>
    </xf>
    <xf numFmtId="0" fontId="17" fillId="0" borderId="0" xfId="0" applyFont="1" applyFill="1" applyBorder="1" applyAlignment="1">
      <alignment horizontal="left" vertical="center" wrapText="1" indent="7"/>
    </xf>
    <xf numFmtId="0" fontId="17" fillId="0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center" vertical="center" wrapText="1"/>
    </xf>
    <xf numFmtId="180" fontId="20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67" fillId="0" borderId="0" xfId="0" applyFont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67" fillId="0" borderId="0" xfId="0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60" zoomScaleNormal="51" zoomScalePageLayoutView="85" workbookViewId="0" topLeftCell="B1">
      <selection activeCell="G7" sqref="G7"/>
    </sheetView>
  </sheetViews>
  <sheetFormatPr defaultColWidth="9.00390625" defaultRowHeight="15.75"/>
  <cols>
    <col min="1" max="1" width="55.25390625" style="0" customWidth="1"/>
    <col min="2" max="2" width="19.50390625" style="0" customWidth="1"/>
    <col min="3" max="3" width="20.25390625" style="0" customWidth="1"/>
    <col min="4" max="4" width="21.00390625" style="0" customWidth="1"/>
    <col min="5" max="5" width="17.875" style="0" customWidth="1"/>
    <col min="6" max="6" width="19.375" style="0" customWidth="1"/>
    <col min="7" max="7" width="20.125" style="0" customWidth="1"/>
    <col min="8" max="8" width="17.75390625" style="0" customWidth="1"/>
    <col min="9" max="9" width="18.125" style="0" customWidth="1"/>
    <col min="10" max="10" width="8.875" style="0" customWidth="1"/>
  </cols>
  <sheetData>
    <row r="1" spans="1:9" ht="30" customHeight="1">
      <c r="A1" s="1"/>
      <c r="B1" s="1"/>
      <c r="C1" s="2"/>
      <c r="D1" s="2"/>
      <c r="E1" s="2"/>
      <c r="F1" s="17" t="s">
        <v>55</v>
      </c>
      <c r="G1" s="17"/>
      <c r="H1" s="52"/>
      <c r="I1" s="13"/>
    </row>
    <row r="2" spans="1:9" ht="51" customHeight="1">
      <c r="A2" s="1"/>
      <c r="B2" s="1"/>
      <c r="C2" s="2"/>
      <c r="D2" s="2"/>
      <c r="E2" s="2"/>
      <c r="F2" s="17" t="s">
        <v>41</v>
      </c>
      <c r="G2" s="17"/>
      <c r="H2" s="52"/>
      <c r="I2" s="13"/>
    </row>
    <row r="3" spans="1:9" ht="25.5" customHeight="1">
      <c r="A3" s="1"/>
      <c r="B3" s="1"/>
      <c r="C3" s="2"/>
      <c r="D3" s="2"/>
      <c r="E3" s="2"/>
      <c r="F3" s="17" t="s">
        <v>42</v>
      </c>
      <c r="G3" s="17"/>
      <c r="H3" s="18"/>
      <c r="I3" s="53"/>
    </row>
    <row r="4" spans="1:9" ht="30" customHeight="1">
      <c r="A4" s="1"/>
      <c r="B4" s="1"/>
      <c r="C4" s="2"/>
      <c r="D4" s="2"/>
      <c r="E4" s="2"/>
      <c r="F4" s="17" t="s">
        <v>43</v>
      </c>
      <c r="G4" s="17"/>
      <c r="H4" s="25"/>
      <c r="I4" s="25"/>
    </row>
    <row r="5" spans="1:9" ht="25.5" customHeight="1">
      <c r="A5" s="1"/>
      <c r="B5" s="1"/>
      <c r="C5" s="2"/>
      <c r="D5" s="2"/>
      <c r="E5" s="2"/>
      <c r="F5" s="88" t="s">
        <v>56</v>
      </c>
      <c r="G5" s="88"/>
      <c r="H5" s="88"/>
      <c r="I5" s="88"/>
    </row>
    <row r="6" spans="1:9" ht="25.5" customHeight="1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>
      <c r="A7" s="16"/>
      <c r="B7" s="16"/>
      <c r="C7" s="17"/>
      <c r="D7" s="24" t="s">
        <v>12</v>
      </c>
      <c r="E7" s="17"/>
      <c r="F7" s="17"/>
      <c r="G7" s="17"/>
      <c r="H7" s="17"/>
      <c r="I7" s="17"/>
    </row>
    <row r="8" spans="1:9" ht="21" customHeight="1">
      <c r="A8" s="74" t="s">
        <v>44</v>
      </c>
      <c r="B8" s="74"/>
      <c r="C8" s="74"/>
      <c r="D8" s="74"/>
      <c r="E8" s="74"/>
      <c r="F8" s="74"/>
      <c r="G8" s="74"/>
      <c r="H8" s="74"/>
      <c r="I8" s="74"/>
    </row>
    <row r="9" spans="1:9" ht="21" customHeight="1">
      <c r="A9" s="74"/>
      <c r="B9" s="74"/>
      <c r="C9" s="74"/>
      <c r="D9" s="74"/>
      <c r="E9" s="74"/>
      <c r="F9" s="74"/>
      <c r="G9" s="74"/>
      <c r="H9" s="74"/>
      <c r="I9" s="74"/>
    </row>
    <row r="10" spans="1:9" ht="21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21" customHeight="1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9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s="12" customFormat="1" ht="21" customHeight="1">
      <c r="A13" s="49" t="s">
        <v>19</v>
      </c>
      <c r="B13" s="19"/>
      <c r="C13" s="75" t="s">
        <v>45</v>
      </c>
      <c r="D13" s="75"/>
      <c r="E13" s="75"/>
      <c r="F13" s="75"/>
      <c r="G13" s="75"/>
      <c r="H13" s="19"/>
      <c r="I13" s="20"/>
    </row>
    <row r="14" spans="1:9" s="12" customFormat="1" ht="27" customHeight="1">
      <c r="A14" s="30" t="s">
        <v>13</v>
      </c>
      <c r="B14" s="31"/>
      <c r="C14" s="76" t="s">
        <v>14</v>
      </c>
      <c r="D14" s="76"/>
      <c r="E14" s="76"/>
      <c r="F14" s="76"/>
      <c r="G14" s="76"/>
      <c r="H14" s="22"/>
      <c r="I14" s="21"/>
    </row>
    <row r="15" spans="1:9" ht="15.75" customHeight="1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>
      <c r="A16" s="77" t="s">
        <v>0</v>
      </c>
      <c r="B16" s="77" t="s">
        <v>15</v>
      </c>
      <c r="C16" s="78" t="s">
        <v>7</v>
      </c>
      <c r="D16" s="78"/>
      <c r="E16" s="78"/>
      <c r="F16" s="78"/>
      <c r="G16" s="78"/>
      <c r="H16" s="78"/>
      <c r="I16" s="78"/>
    </row>
    <row r="17" spans="1:9" ht="140.25" customHeight="1">
      <c r="A17" s="77"/>
      <c r="B17" s="77"/>
      <c r="C17" s="23" t="s">
        <v>2</v>
      </c>
      <c r="D17" s="23" t="s">
        <v>4</v>
      </c>
      <c r="E17" s="23" t="s">
        <v>5</v>
      </c>
      <c r="F17" s="23" t="s">
        <v>3</v>
      </c>
      <c r="G17" s="23" t="s">
        <v>6</v>
      </c>
      <c r="H17" s="23" t="s">
        <v>9</v>
      </c>
      <c r="I17" s="23" t="s">
        <v>11</v>
      </c>
    </row>
    <row r="18" spans="1:9" ht="21" customHeight="1">
      <c r="A18" s="72">
        <v>1</v>
      </c>
      <c r="B18" s="72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</row>
    <row r="19" spans="1:9" ht="27.75" customHeight="1">
      <c r="A19" s="28" t="s">
        <v>8</v>
      </c>
      <c r="B19" s="73">
        <f aca="true" t="shared" si="0" ref="B19:I19">B20+B21</f>
        <v>48172.5</v>
      </c>
      <c r="C19" s="32">
        <f t="shared" si="0"/>
        <v>44462.5</v>
      </c>
      <c r="D19" s="32">
        <f t="shared" si="0"/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 t="shared" si="0"/>
        <v>0</v>
      </c>
      <c r="I19" s="32">
        <f t="shared" si="0"/>
        <v>3710</v>
      </c>
    </row>
    <row r="20" spans="1:9" s="55" customFormat="1" ht="29.25" customHeight="1">
      <c r="A20" s="37" t="s">
        <v>16</v>
      </c>
      <c r="B20" s="54">
        <f>SUM(C20:I20)</f>
        <v>47472.5</v>
      </c>
      <c r="C20" s="54">
        <f aca="true" t="shared" si="1" ref="C20:H20">C23+C47+C68+C74+C89+C95</f>
        <v>43762.5</v>
      </c>
      <c r="D20" s="54">
        <f t="shared" si="1"/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>I23+I47+I68+I74+I89+I95+I103</f>
        <v>3710</v>
      </c>
    </row>
    <row r="21" spans="1:9" s="55" customFormat="1" ht="52.5" customHeight="1">
      <c r="A21" s="37" t="s">
        <v>18</v>
      </c>
      <c r="B21" s="54">
        <f>SUM(C21:I21)</f>
        <v>700</v>
      </c>
      <c r="C21" s="54">
        <f>C24+C48+C69+C75+C90+C96</f>
        <v>700</v>
      </c>
      <c r="D21" s="54">
        <f aca="true" t="shared" si="2" ref="D21:I21">D24+D48+D69+D75+D90+D96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0</v>
      </c>
      <c r="I21" s="54">
        <f t="shared" si="2"/>
        <v>0</v>
      </c>
    </row>
    <row r="22" spans="1:9" s="4" customFormat="1" ht="47.25" customHeight="1">
      <c r="A22" s="38" t="s">
        <v>50</v>
      </c>
      <c r="B22" s="33">
        <f aca="true" t="shared" si="3" ref="B22:I22">B23+B24</f>
        <v>12808.56</v>
      </c>
      <c r="C22" s="33">
        <f t="shared" si="3"/>
        <v>12808.56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</row>
    <row r="23" spans="1:9" s="15" customFormat="1" ht="28.5" customHeight="1">
      <c r="A23" s="39" t="s">
        <v>16</v>
      </c>
      <c r="B23" s="34">
        <f>SUM(C23:I23)</f>
        <v>12108.56</v>
      </c>
      <c r="C23" s="34">
        <f>C26+C29+C32+C35+C38+C41+C44</f>
        <v>12108.56</v>
      </c>
      <c r="D23" s="34">
        <f aca="true" t="shared" si="4" ref="D23:I23">D26+D29+D32+D35+D38+D41+D44</f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</row>
    <row r="24" spans="1:9" s="15" customFormat="1" ht="46.5" customHeight="1">
      <c r="A24" s="39" t="s">
        <v>18</v>
      </c>
      <c r="B24" s="34">
        <f>SUM(C24:I24)</f>
        <v>700</v>
      </c>
      <c r="C24" s="34">
        <f>C27+C30+C33+C36+C39+C42+C45</f>
        <v>700</v>
      </c>
      <c r="D24" s="34">
        <f aca="true" t="shared" si="5" ref="D24:I24">D27+D30+D33+D36+D39+D42+D45</f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</row>
    <row r="25" spans="1:9" s="4" customFormat="1" ht="150.75" customHeight="1">
      <c r="A25" s="40" t="s">
        <v>20</v>
      </c>
      <c r="B25" s="35">
        <f aca="true" t="shared" si="6" ref="B25:I25">B26+B27</f>
        <v>7179.06</v>
      </c>
      <c r="C25" s="35">
        <f t="shared" si="6"/>
        <v>7179.06</v>
      </c>
      <c r="D25" s="35">
        <f t="shared" si="6"/>
        <v>0</v>
      </c>
      <c r="E25" s="35">
        <f t="shared" si="6"/>
        <v>0</v>
      </c>
      <c r="F25" s="35">
        <f t="shared" si="6"/>
        <v>0</v>
      </c>
      <c r="G25" s="35">
        <f t="shared" si="6"/>
        <v>0</v>
      </c>
      <c r="H25" s="35">
        <f t="shared" si="6"/>
        <v>0</v>
      </c>
      <c r="I25" s="35">
        <f t="shared" si="6"/>
        <v>0</v>
      </c>
    </row>
    <row r="26" spans="1:9" s="15" customFormat="1" ht="24.75" customHeight="1">
      <c r="A26" s="41" t="s">
        <v>16</v>
      </c>
      <c r="B26" s="36">
        <f aca="true" t="shared" si="7" ref="B26:B45">SUM(C26:I26)</f>
        <v>6479.06</v>
      </c>
      <c r="C26" s="36">
        <v>6479.06</v>
      </c>
      <c r="D26" s="36"/>
      <c r="E26" s="36"/>
      <c r="F26" s="36"/>
      <c r="G26" s="36"/>
      <c r="H26" s="36"/>
      <c r="I26" s="36"/>
    </row>
    <row r="27" spans="1:9" s="15" customFormat="1" ht="52.5" customHeight="1">
      <c r="A27" s="42" t="s">
        <v>18</v>
      </c>
      <c r="B27" s="36">
        <f t="shared" si="7"/>
        <v>700</v>
      </c>
      <c r="C27" s="36">
        <v>700</v>
      </c>
      <c r="D27" s="36"/>
      <c r="E27" s="36"/>
      <c r="F27" s="36"/>
      <c r="G27" s="36"/>
      <c r="H27" s="36"/>
      <c r="I27" s="36"/>
    </row>
    <row r="28" spans="1:9" s="15" customFormat="1" ht="100.5" customHeight="1">
      <c r="A28" s="50" t="s">
        <v>21</v>
      </c>
      <c r="B28" s="35">
        <f t="shared" si="7"/>
        <v>1149.71</v>
      </c>
      <c r="C28" s="35">
        <f>C29+C30</f>
        <v>1149.71</v>
      </c>
      <c r="D28" s="35">
        <f aca="true" t="shared" si="8" ref="D28:I28">D29+D30</f>
        <v>0</v>
      </c>
      <c r="E28" s="35">
        <f t="shared" si="8"/>
        <v>0</v>
      </c>
      <c r="F28" s="35">
        <f t="shared" si="8"/>
        <v>0</v>
      </c>
      <c r="G28" s="35">
        <f t="shared" si="8"/>
        <v>0</v>
      </c>
      <c r="H28" s="35">
        <f t="shared" si="8"/>
        <v>0</v>
      </c>
      <c r="I28" s="35">
        <f t="shared" si="8"/>
        <v>0</v>
      </c>
    </row>
    <row r="29" spans="1:9" s="15" customFormat="1" ht="34.5" customHeight="1">
      <c r="A29" s="41" t="s">
        <v>16</v>
      </c>
      <c r="B29" s="36">
        <f t="shared" si="7"/>
        <v>1149.71</v>
      </c>
      <c r="C29" s="36">
        <v>1149.71</v>
      </c>
      <c r="D29" s="36"/>
      <c r="E29" s="36"/>
      <c r="F29" s="36"/>
      <c r="G29" s="36"/>
      <c r="H29" s="36"/>
      <c r="I29" s="36"/>
    </row>
    <row r="30" spans="1:9" s="15" customFormat="1" ht="52.5" customHeight="1">
      <c r="A30" s="42" t="s">
        <v>18</v>
      </c>
      <c r="B30" s="36">
        <f t="shared" si="7"/>
        <v>0</v>
      </c>
      <c r="C30" s="36">
        <v>0</v>
      </c>
      <c r="D30" s="36"/>
      <c r="E30" s="36"/>
      <c r="F30" s="36"/>
      <c r="G30" s="36"/>
      <c r="H30" s="36"/>
      <c r="I30" s="36"/>
    </row>
    <row r="31" spans="1:9" s="15" customFormat="1" ht="104.25" customHeight="1">
      <c r="A31" s="50" t="s">
        <v>22</v>
      </c>
      <c r="B31" s="35">
        <f t="shared" si="7"/>
        <v>870.66</v>
      </c>
      <c r="C31" s="35">
        <f>C32+C33</f>
        <v>870.66</v>
      </c>
      <c r="D31" s="35">
        <f aca="true" t="shared" si="9" ref="D31:I31">D32+D33</f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</row>
    <row r="32" spans="1:9" s="15" customFormat="1" ht="30.75" customHeight="1">
      <c r="A32" s="41" t="s">
        <v>16</v>
      </c>
      <c r="B32" s="36">
        <f t="shared" si="7"/>
        <v>870.66</v>
      </c>
      <c r="C32" s="36">
        <v>870.66</v>
      </c>
      <c r="D32" s="36"/>
      <c r="E32" s="36"/>
      <c r="F32" s="36"/>
      <c r="G32" s="36"/>
      <c r="H32" s="36"/>
      <c r="I32" s="36"/>
    </row>
    <row r="33" spans="1:9" s="15" customFormat="1" ht="52.5" customHeight="1">
      <c r="A33" s="42" t="s">
        <v>18</v>
      </c>
      <c r="B33" s="36">
        <f t="shared" si="7"/>
        <v>0</v>
      </c>
      <c r="C33" s="36">
        <v>0</v>
      </c>
      <c r="D33" s="36"/>
      <c r="E33" s="36"/>
      <c r="F33" s="36"/>
      <c r="G33" s="36"/>
      <c r="H33" s="36"/>
      <c r="I33" s="36"/>
    </row>
    <row r="34" spans="1:9" s="15" customFormat="1" ht="103.5" customHeight="1">
      <c r="A34" s="50" t="s">
        <v>23</v>
      </c>
      <c r="B34" s="35">
        <f t="shared" si="7"/>
        <v>788.89</v>
      </c>
      <c r="C34" s="35">
        <f>C35+C36</f>
        <v>788.89</v>
      </c>
      <c r="D34" s="35">
        <f aca="true" t="shared" si="10" ref="D34:I34">D35+D36</f>
        <v>0</v>
      </c>
      <c r="E34" s="35">
        <f t="shared" si="10"/>
        <v>0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35">
        <f t="shared" si="10"/>
        <v>0</v>
      </c>
    </row>
    <row r="35" spans="1:9" s="15" customFormat="1" ht="29.25" customHeight="1">
      <c r="A35" s="41" t="s">
        <v>16</v>
      </c>
      <c r="B35" s="36">
        <f t="shared" si="7"/>
        <v>788.89</v>
      </c>
      <c r="C35" s="36">
        <v>788.89</v>
      </c>
      <c r="D35" s="36"/>
      <c r="E35" s="36"/>
      <c r="F35" s="36"/>
      <c r="G35" s="36"/>
      <c r="H35" s="36"/>
      <c r="I35" s="36"/>
    </row>
    <row r="36" spans="1:9" s="15" customFormat="1" ht="52.5" customHeight="1">
      <c r="A36" s="42" t="s">
        <v>18</v>
      </c>
      <c r="B36" s="36">
        <f t="shared" si="7"/>
        <v>0</v>
      </c>
      <c r="C36" s="36">
        <v>0</v>
      </c>
      <c r="D36" s="36"/>
      <c r="E36" s="36"/>
      <c r="F36" s="36"/>
      <c r="G36" s="36"/>
      <c r="H36" s="36"/>
      <c r="I36" s="36"/>
    </row>
    <row r="37" spans="1:9" s="15" customFormat="1" ht="103.5" customHeight="1">
      <c r="A37" s="50" t="s">
        <v>24</v>
      </c>
      <c r="B37" s="35">
        <f t="shared" si="7"/>
        <v>288.37</v>
      </c>
      <c r="C37" s="35">
        <f aca="true" t="shared" si="11" ref="C37:I37">C38+C39</f>
        <v>288.37</v>
      </c>
      <c r="D37" s="35">
        <f t="shared" si="11"/>
        <v>0</v>
      </c>
      <c r="E37" s="35">
        <f t="shared" si="11"/>
        <v>0</v>
      </c>
      <c r="F37" s="35">
        <f t="shared" si="11"/>
        <v>0</v>
      </c>
      <c r="G37" s="35">
        <f t="shared" si="11"/>
        <v>0</v>
      </c>
      <c r="H37" s="35">
        <f t="shared" si="11"/>
        <v>0</v>
      </c>
      <c r="I37" s="35">
        <f t="shared" si="11"/>
        <v>0</v>
      </c>
    </row>
    <row r="38" spans="1:9" s="15" customFormat="1" ht="33.75" customHeight="1">
      <c r="A38" s="41" t="s">
        <v>16</v>
      </c>
      <c r="B38" s="36">
        <f t="shared" si="7"/>
        <v>288.37</v>
      </c>
      <c r="C38" s="36">
        <v>288.37</v>
      </c>
      <c r="D38" s="36"/>
      <c r="E38" s="36"/>
      <c r="F38" s="36"/>
      <c r="G38" s="36"/>
      <c r="H38" s="36"/>
      <c r="I38" s="36"/>
    </row>
    <row r="39" spans="1:9" s="15" customFormat="1" ht="52.5" customHeight="1">
      <c r="A39" s="42" t="s">
        <v>18</v>
      </c>
      <c r="B39" s="36">
        <f t="shared" si="7"/>
        <v>0</v>
      </c>
      <c r="C39" s="36">
        <v>0</v>
      </c>
      <c r="D39" s="36"/>
      <c r="E39" s="36"/>
      <c r="F39" s="36"/>
      <c r="G39" s="36"/>
      <c r="H39" s="36"/>
      <c r="I39" s="36"/>
    </row>
    <row r="40" spans="1:9" s="15" customFormat="1" ht="118.5" customHeight="1">
      <c r="A40" s="50" t="s">
        <v>25</v>
      </c>
      <c r="B40" s="35">
        <f t="shared" si="7"/>
        <v>758.63</v>
      </c>
      <c r="C40" s="35">
        <f aca="true" t="shared" si="12" ref="C40:I40">C41+C42</f>
        <v>758.63</v>
      </c>
      <c r="D40" s="35">
        <f t="shared" si="12"/>
        <v>0</v>
      </c>
      <c r="E40" s="35">
        <f t="shared" si="12"/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</row>
    <row r="41" spans="1:9" s="15" customFormat="1" ht="30.75" customHeight="1">
      <c r="A41" s="41" t="s">
        <v>16</v>
      </c>
      <c r="B41" s="36">
        <f t="shared" si="7"/>
        <v>758.63</v>
      </c>
      <c r="C41" s="36">
        <v>758.63</v>
      </c>
      <c r="D41" s="36"/>
      <c r="E41" s="36"/>
      <c r="F41" s="36"/>
      <c r="G41" s="36"/>
      <c r="H41" s="36"/>
      <c r="I41" s="36"/>
    </row>
    <row r="42" spans="1:9" s="15" customFormat="1" ht="52.5" customHeight="1">
      <c r="A42" s="42" t="s">
        <v>18</v>
      </c>
      <c r="B42" s="36">
        <f t="shared" si="7"/>
        <v>0</v>
      </c>
      <c r="C42" s="36">
        <v>0</v>
      </c>
      <c r="D42" s="36"/>
      <c r="E42" s="36"/>
      <c r="F42" s="36"/>
      <c r="G42" s="36"/>
      <c r="H42" s="36"/>
      <c r="I42" s="36"/>
    </row>
    <row r="43" spans="1:9" s="15" customFormat="1" ht="95.25" customHeight="1">
      <c r="A43" s="50" t="s">
        <v>26</v>
      </c>
      <c r="B43" s="35">
        <f t="shared" si="7"/>
        <v>1773.24</v>
      </c>
      <c r="C43" s="35">
        <f aca="true" t="shared" si="13" ref="C43:I43">C44+C45</f>
        <v>1773.24</v>
      </c>
      <c r="D43" s="35">
        <f t="shared" si="13"/>
        <v>0</v>
      </c>
      <c r="E43" s="35">
        <f t="shared" si="13"/>
        <v>0</v>
      </c>
      <c r="F43" s="35">
        <f t="shared" si="13"/>
        <v>0</v>
      </c>
      <c r="G43" s="35">
        <f t="shared" si="13"/>
        <v>0</v>
      </c>
      <c r="H43" s="35">
        <f t="shared" si="13"/>
        <v>0</v>
      </c>
      <c r="I43" s="35">
        <f t="shared" si="13"/>
        <v>0</v>
      </c>
    </row>
    <row r="44" spans="1:9" s="15" customFormat="1" ht="27.75" customHeight="1">
      <c r="A44" s="41" t="s">
        <v>16</v>
      </c>
      <c r="B44" s="36">
        <f t="shared" si="7"/>
        <v>1773.24</v>
      </c>
      <c r="C44" s="36">
        <v>1773.24</v>
      </c>
      <c r="D44" s="36"/>
      <c r="E44" s="36"/>
      <c r="F44" s="36"/>
      <c r="G44" s="36"/>
      <c r="H44" s="36"/>
      <c r="I44" s="36"/>
    </row>
    <row r="45" spans="1:9" s="15" customFormat="1" ht="52.5" customHeight="1">
      <c r="A45" s="42" t="s">
        <v>18</v>
      </c>
      <c r="B45" s="36">
        <f t="shared" si="7"/>
        <v>0</v>
      </c>
      <c r="C45" s="36">
        <v>0</v>
      </c>
      <c r="D45" s="36"/>
      <c r="E45" s="36"/>
      <c r="F45" s="36"/>
      <c r="G45" s="36"/>
      <c r="H45" s="36"/>
      <c r="I45" s="36"/>
    </row>
    <row r="46" spans="1:9" s="15" customFormat="1" ht="52.5" customHeight="1">
      <c r="A46" s="45" t="s">
        <v>49</v>
      </c>
      <c r="B46" s="33">
        <f aca="true" t="shared" si="14" ref="B46:I46">B47+B48</f>
        <v>23070.120000000003</v>
      </c>
      <c r="C46" s="33">
        <f t="shared" si="14"/>
        <v>23070.120000000003</v>
      </c>
      <c r="D46" s="33">
        <f t="shared" si="14"/>
        <v>0</v>
      </c>
      <c r="E46" s="33">
        <f t="shared" si="14"/>
        <v>0</v>
      </c>
      <c r="F46" s="33">
        <f t="shared" si="14"/>
        <v>0</v>
      </c>
      <c r="G46" s="33">
        <f t="shared" si="14"/>
        <v>0</v>
      </c>
      <c r="H46" s="33">
        <f t="shared" si="14"/>
        <v>0</v>
      </c>
      <c r="I46" s="33">
        <f t="shared" si="14"/>
        <v>0</v>
      </c>
    </row>
    <row r="47" spans="1:9" s="15" customFormat="1" ht="33" customHeight="1">
      <c r="A47" s="46" t="s">
        <v>16</v>
      </c>
      <c r="B47" s="34">
        <f>SUM(C47:I47)</f>
        <v>23070.120000000003</v>
      </c>
      <c r="C47" s="34">
        <f>C50+C53+C56+C59+C62+C65</f>
        <v>23070.120000000003</v>
      </c>
      <c r="D47" s="34">
        <f aca="true" t="shared" si="15" ref="D47:I47">D50+D53+D56+D59+D62+D65</f>
        <v>0</v>
      </c>
      <c r="E47" s="34">
        <f t="shared" si="15"/>
        <v>0</v>
      </c>
      <c r="F47" s="34">
        <f t="shared" si="15"/>
        <v>0</v>
      </c>
      <c r="G47" s="34">
        <f t="shared" si="15"/>
        <v>0</v>
      </c>
      <c r="H47" s="34">
        <f t="shared" si="15"/>
        <v>0</v>
      </c>
      <c r="I47" s="34">
        <f t="shared" si="15"/>
        <v>0</v>
      </c>
    </row>
    <row r="48" spans="1:9" s="15" customFormat="1" ht="52.5" customHeight="1">
      <c r="A48" s="46" t="s">
        <v>18</v>
      </c>
      <c r="B48" s="34">
        <f>SUM(C48:I48)</f>
        <v>0</v>
      </c>
      <c r="C48" s="34">
        <f>C51+C54+C57+C60+C63+C66</f>
        <v>0</v>
      </c>
      <c r="D48" s="34">
        <f aca="true" t="shared" si="16" ref="D48:I48">D51+D54+D57+D60+D63+D66</f>
        <v>0</v>
      </c>
      <c r="E48" s="34">
        <f t="shared" si="16"/>
        <v>0</v>
      </c>
      <c r="F48" s="34">
        <f t="shared" si="16"/>
        <v>0</v>
      </c>
      <c r="G48" s="34">
        <f t="shared" si="16"/>
        <v>0</v>
      </c>
      <c r="H48" s="34">
        <f t="shared" si="16"/>
        <v>0</v>
      </c>
      <c r="I48" s="34">
        <f t="shared" si="16"/>
        <v>0</v>
      </c>
    </row>
    <row r="49" spans="1:9" s="15" customFormat="1" ht="52.5" customHeight="1">
      <c r="A49" s="51" t="s">
        <v>27</v>
      </c>
      <c r="B49" s="35">
        <f>B50+B51</f>
        <v>9010.33</v>
      </c>
      <c r="C49" s="35">
        <f>C50+C51</f>
        <v>9010.33</v>
      </c>
      <c r="D49" s="35">
        <f aca="true" t="shared" si="17" ref="D49:I49">D50+D51</f>
        <v>0</v>
      </c>
      <c r="E49" s="35">
        <f t="shared" si="17"/>
        <v>0</v>
      </c>
      <c r="F49" s="35">
        <f t="shared" si="17"/>
        <v>0</v>
      </c>
      <c r="G49" s="35">
        <f t="shared" si="17"/>
        <v>0</v>
      </c>
      <c r="H49" s="35">
        <f t="shared" si="17"/>
        <v>0</v>
      </c>
      <c r="I49" s="35">
        <f t="shared" si="17"/>
        <v>0</v>
      </c>
    </row>
    <row r="50" spans="1:9" s="15" customFormat="1" ht="31.5" customHeight="1">
      <c r="A50" s="44" t="s">
        <v>16</v>
      </c>
      <c r="B50" s="36">
        <f>SUM(C50:I50)</f>
        <v>9010.33</v>
      </c>
      <c r="C50" s="36">
        <v>9010.33</v>
      </c>
      <c r="D50" s="36"/>
      <c r="E50" s="36"/>
      <c r="F50" s="36"/>
      <c r="G50" s="36"/>
      <c r="H50" s="36"/>
      <c r="I50" s="36"/>
    </row>
    <row r="51" spans="1:9" s="15" customFormat="1" ht="52.5" customHeight="1">
      <c r="A51" s="42" t="s">
        <v>18</v>
      </c>
      <c r="B51" s="36">
        <f>SUM(C51:I51)</f>
        <v>0</v>
      </c>
      <c r="C51" s="36">
        <v>0</v>
      </c>
      <c r="D51" s="36"/>
      <c r="E51" s="36"/>
      <c r="F51" s="36"/>
      <c r="G51" s="36"/>
      <c r="H51" s="36"/>
      <c r="I51" s="36"/>
    </row>
    <row r="52" spans="1:9" s="15" customFormat="1" ht="108" customHeight="1">
      <c r="A52" s="47" t="s">
        <v>28</v>
      </c>
      <c r="B52" s="35">
        <f>B53+B54</f>
        <v>7932.78</v>
      </c>
      <c r="C52" s="35">
        <f>C53+C54</f>
        <v>7932.78</v>
      </c>
      <c r="D52" s="35">
        <f aca="true" t="shared" si="18" ref="D52:I52">D53+D54</f>
        <v>0</v>
      </c>
      <c r="E52" s="35">
        <f t="shared" si="18"/>
        <v>0</v>
      </c>
      <c r="F52" s="35">
        <f t="shared" si="18"/>
        <v>0</v>
      </c>
      <c r="G52" s="35">
        <f t="shared" si="18"/>
        <v>0</v>
      </c>
      <c r="H52" s="35">
        <f t="shared" si="18"/>
        <v>0</v>
      </c>
      <c r="I52" s="35">
        <f t="shared" si="18"/>
        <v>0</v>
      </c>
    </row>
    <row r="53" spans="1:9" s="15" customFormat="1" ht="31.5" customHeight="1">
      <c r="A53" s="42" t="s">
        <v>16</v>
      </c>
      <c r="B53" s="36">
        <f>SUM(C53:I53)</f>
        <v>7932.78</v>
      </c>
      <c r="C53" s="36">
        <v>7932.78</v>
      </c>
      <c r="D53" s="36"/>
      <c r="E53" s="36"/>
      <c r="F53" s="36"/>
      <c r="G53" s="36"/>
      <c r="H53" s="36"/>
      <c r="I53" s="36"/>
    </row>
    <row r="54" spans="1:9" s="15" customFormat="1" ht="52.5" customHeight="1">
      <c r="A54" s="44" t="s">
        <v>18</v>
      </c>
      <c r="B54" s="36">
        <f>SUM(C54:I54)</f>
        <v>0</v>
      </c>
      <c r="C54" s="36">
        <v>0</v>
      </c>
      <c r="D54" s="36"/>
      <c r="E54" s="36"/>
      <c r="F54" s="36"/>
      <c r="G54" s="36"/>
      <c r="H54" s="36"/>
      <c r="I54" s="36"/>
    </row>
    <row r="55" spans="1:9" s="15" customFormat="1" ht="102.75" customHeight="1">
      <c r="A55" s="47" t="s">
        <v>29</v>
      </c>
      <c r="B55" s="35">
        <f>B56+B57</f>
        <v>1025.55</v>
      </c>
      <c r="C55" s="35">
        <f>C56+C57</f>
        <v>1025.55</v>
      </c>
      <c r="D55" s="35">
        <f aca="true" t="shared" si="19" ref="D55:I55">D56+D57</f>
        <v>0</v>
      </c>
      <c r="E55" s="35">
        <f t="shared" si="19"/>
        <v>0</v>
      </c>
      <c r="F55" s="35">
        <f t="shared" si="19"/>
        <v>0</v>
      </c>
      <c r="G55" s="35">
        <f t="shared" si="19"/>
        <v>0</v>
      </c>
      <c r="H55" s="35">
        <f t="shared" si="19"/>
        <v>0</v>
      </c>
      <c r="I55" s="35">
        <f t="shared" si="19"/>
        <v>0</v>
      </c>
    </row>
    <row r="56" spans="1:9" s="15" customFormat="1" ht="28.5" customHeight="1">
      <c r="A56" s="44" t="s">
        <v>16</v>
      </c>
      <c r="B56" s="36">
        <f>SUM(C56:I56)</f>
        <v>1025.55</v>
      </c>
      <c r="C56" s="36">
        <v>1025.55</v>
      </c>
      <c r="D56" s="36"/>
      <c r="E56" s="36"/>
      <c r="F56" s="36"/>
      <c r="G56" s="36"/>
      <c r="H56" s="36"/>
      <c r="I56" s="36"/>
    </row>
    <row r="57" spans="1:9" s="15" customFormat="1" ht="52.5" customHeight="1">
      <c r="A57" s="44" t="s">
        <v>18</v>
      </c>
      <c r="B57" s="36">
        <f>SUM(C57:I57)</f>
        <v>0</v>
      </c>
      <c r="C57" s="36">
        <v>0</v>
      </c>
      <c r="D57" s="36"/>
      <c r="E57" s="36"/>
      <c r="F57" s="36"/>
      <c r="G57" s="36"/>
      <c r="H57" s="36"/>
      <c r="I57" s="36"/>
    </row>
    <row r="58" spans="1:9" s="15" customFormat="1" ht="73.5" customHeight="1">
      <c r="A58" s="47" t="s">
        <v>30</v>
      </c>
      <c r="B58" s="35">
        <f>B59+B60</f>
        <v>2152.86</v>
      </c>
      <c r="C58" s="35">
        <f>C59+C60</f>
        <v>2152.86</v>
      </c>
      <c r="D58" s="35">
        <f aca="true" t="shared" si="20" ref="D58:I58">D59+D60</f>
        <v>0</v>
      </c>
      <c r="E58" s="35">
        <f t="shared" si="20"/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</row>
    <row r="59" spans="1:9" s="15" customFormat="1" ht="28.5" customHeight="1">
      <c r="A59" s="44" t="s">
        <v>16</v>
      </c>
      <c r="B59" s="36">
        <f>SUM(C59:I59)</f>
        <v>2152.86</v>
      </c>
      <c r="C59" s="36">
        <v>2152.86</v>
      </c>
      <c r="D59" s="36"/>
      <c r="E59" s="36"/>
      <c r="F59" s="36"/>
      <c r="G59" s="36"/>
      <c r="H59" s="36"/>
      <c r="I59" s="36"/>
    </row>
    <row r="60" spans="1:9" s="15" customFormat="1" ht="52.5" customHeight="1">
      <c r="A60" s="44" t="s">
        <v>18</v>
      </c>
      <c r="B60" s="36">
        <f>SUM(C60:I60)</f>
        <v>0</v>
      </c>
      <c r="C60" s="36">
        <v>0</v>
      </c>
      <c r="D60" s="36"/>
      <c r="E60" s="36"/>
      <c r="F60" s="36"/>
      <c r="G60" s="36"/>
      <c r="H60" s="36"/>
      <c r="I60" s="36"/>
    </row>
    <row r="61" spans="1:9" s="15" customFormat="1" ht="93.75" customHeight="1">
      <c r="A61" s="47" t="s">
        <v>31</v>
      </c>
      <c r="B61" s="35">
        <f>B62+B63</f>
        <v>690.97</v>
      </c>
      <c r="C61" s="35">
        <f>C62+C63</f>
        <v>690.97</v>
      </c>
      <c r="D61" s="35">
        <f aca="true" t="shared" si="21" ref="D61:I61">D62+D63</f>
        <v>0</v>
      </c>
      <c r="E61" s="35">
        <f t="shared" si="21"/>
        <v>0</v>
      </c>
      <c r="F61" s="35">
        <f t="shared" si="21"/>
        <v>0</v>
      </c>
      <c r="G61" s="35">
        <f t="shared" si="21"/>
        <v>0</v>
      </c>
      <c r="H61" s="35">
        <f t="shared" si="21"/>
        <v>0</v>
      </c>
      <c r="I61" s="35">
        <f t="shared" si="21"/>
        <v>0</v>
      </c>
    </row>
    <row r="62" spans="1:9" s="15" customFormat="1" ht="27" customHeight="1">
      <c r="A62" s="44" t="s">
        <v>16</v>
      </c>
      <c r="B62" s="36">
        <f>SUM(C62:I62)</f>
        <v>690.97</v>
      </c>
      <c r="C62" s="36">
        <v>690.97</v>
      </c>
      <c r="D62" s="36"/>
      <c r="E62" s="36"/>
      <c r="F62" s="36"/>
      <c r="G62" s="36"/>
      <c r="H62" s="36"/>
      <c r="I62" s="36"/>
    </row>
    <row r="63" spans="1:9" s="15" customFormat="1" ht="52.5" customHeight="1">
      <c r="A63" s="44" t="s">
        <v>18</v>
      </c>
      <c r="B63" s="36">
        <f>SUM(C63:I63)</f>
        <v>0</v>
      </c>
      <c r="C63" s="36">
        <v>0</v>
      </c>
      <c r="D63" s="36"/>
      <c r="E63" s="36"/>
      <c r="F63" s="36"/>
      <c r="G63" s="36"/>
      <c r="H63" s="36"/>
      <c r="I63" s="36"/>
    </row>
    <row r="64" spans="1:9" s="4" customFormat="1" ht="66.75" customHeight="1">
      <c r="A64" s="43" t="s">
        <v>32</v>
      </c>
      <c r="B64" s="35">
        <f aca="true" t="shared" si="22" ref="B64:I64">B65+B66</f>
        <v>2257.63</v>
      </c>
      <c r="C64" s="35">
        <f t="shared" si="22"/>
        <v>2257.63</v>
      </c>
      <c r="D64" s="35">
        <f t="shared" si="22"/>
        <v>0</v>
      </c>
      <c r="E64" s="35">
        <f t="shared" si="22"/>
        <v>0</v>
      </c>
      <c r="F64" s="35">
        <f t="shared" si="22"/>
        <v>0</v>
      </c>
      <c r="G64" s="35">
        <f t="shared" si="22"/>
        <v>0</v>
      </c>
      <c r="H64" s="35">
        <f t="shared" si="22"/>
        <v>0</v>
      </c>
      <c r="I64" s="35">
        <f t="shared" si="22"/>
        <v>0</v>
      </c>
    </row>
    <row r="65" spans="1:9" s="15" customFormat="1" ht="25.5" customHeight="1">
      <c r="A65" s="44" t="s">
        <v>16</v>
      </c>
      <c r="B65" s="36">
        <f>SUM(C65:I65)</f>
        <v>2257.63</v>
      </c>
      <c r="C65" s="36">
        <v>2257.63</v>
      </c>
      <c r="D65" s="36"/>
      <c r="E65" s="36"/>
      <c r="F65" s="36"/>
      <c r="G65" s="36"/>
      <c r="H65" s="36"/>
      <c r="I65" s="36"/>
    </row>
    <row r="66" spans="1:9" s="15" customFormat="1" ht="54" customHeight="1">
      <c r="A66" s="44" t="s">
        <v>18</v>
      </c>
      <c r="B66" s="36">
        <f>SUM(C66:I66)</f>
        <v>0</v>
      </c>
      <c r="C66" s="36">
        <v>0</v>
      </c>
      <c r="D66" s="36"/>
      <c r="E66" s="36"/>
      <c r="F66" s="36"/>
      <c r="G66" s="36"/>
      <c r="H66" s="36"/>
      <c r="I66" s="36"/>
    </row>
    <row r="67" spans="1:9" s="15" customFormat="1" ht="54" customHeight="1">
      <c r="A67" s="45" t="s">
        <v>48</v>
      </c>
      <c r="B67" s="33">
        <f aca="true" t="shared" si="23" ref="B67:I67">B68+B69</f>
        <v>1429.38</v>
      </c>
      <c r="C67" s="33">
        <f t="shared" si="23"/>
        <v>1429.38</v>
      </c>
      <c r="D67" s="33">
        <f t="shared" si="23"/>
        <v>0</v>
      </c>
      <c r="E67" s="33">
        <f t="shared" si="23"/>
        <v>0</v>
      </c>
      <c r="F67" s="33">
        <f t="shared" si="23"/>
        <v>0</v>
      </c>
      <c r="G67" s="33">
        <f t="shared" si="23"/>
        <v>0</v>
      </c>
      <c r="H67" s="33">
        <f t="shared" si="23"/>
        <v>0</v>
      </c>
      <c r="I67" s="33">
        <f t="shared" si="23"/>
        <v>0</v>
      </c>
    </row>
    <row r="68" spans="1:9" s="15" customFormat="1" ht="33.75" customHeight="1">
      <c r="A68" s="46" t="s">
        <v>16</v>
      </c>
      <c r="B68" s="34">
        <f>SUM(C68:I68)</f>
        <v>1429.38</v>
      </c>
      <c r="C68" s="34">
        <f>C71</f>
        <v>1429.38</v>
      </c>
      <c r="D68" s="34">
        <f aca="true" t="shared" si="24" ref="D68:I68">D71</f>
        <v>0</v>
      </c>
      <c r="E68" s="34">
        <f t="shared" si="24"/>
        <v>0</v>
      </c>
      <c r="F68" s="34">
        <f t="shared" si="24"/>
        <v>0</v>
      </c>
      <c r="G68" s="34">
        <f t="shared" si="24"/>
        <v>0</v>
      </c>
      <c r="H68" s="34">
        <f t="shared" si="24"/>
        <v>0</v>
      </c>
      <c r="I68" s="34">
        <f t="shared" si="24"/>
        <v>0</v>
      </c>
    </row>
    <row r="69" spans="1:9" s="15" customFormat="1" ht="54" customHeight="1">
      <c r="A69" s="46" t="s">
        <v>18</v>
      </c>
      <c r="B69" s="34">
        <f>SUM(C69:I69)</f>
        <v>0</v>
      </c>
      <c r="C69" s="34">
        <f>C72</f>
        <v>0</v>
      </c>
      <c r="D69" s="34">
        <f aca="true" t="shared" si="25" ref="D69:I69">D72</f>
        <v>0</v>
      </c>
      <c r="E69" s="34">
        <f t="shared" si="25"/>
        <v>0</v>
      </c>
      <c r="F69" s="34">
        <f t="shared" si="25"/>
        <v>0</v>
      </c>
      <c r="G69" s="34">
        <f t="shared" si="25"/>
        <v>0</v>
      </c>
      <c r="H69" s="34">
        <f t="shared" si="25"/>
        <v>0</v>
      </c>
      <c r="I69" s="34">
        <f t="shared" si="25"/>
        <v>0</v>
      </c>
    </row>
    <row r="70" spans="1:9" s="15" customFormat="1" ht="99.75" customHeight="1">
      <c r="A70" s="51" t="s">
        <v>33</v>
      </c>
      <c r="B70" s="35">
        <f>B71+B72</f>
        <v>1429.38</v>
      </c>
      <c r="C70" s="35">
        <f>C71+C72</f>
        <v>1429.38</v>
      </c>
      <c r="D70" s="35">
        <f aca="true" t="shared" si="26" ref="D70:I70">D71+D72</f>
        <v>0</v>
      </c>
      <c r="E70" s="35">
        <f t="shared" si="26"/>
        <v>0</v>
      </c>
      <c r="F70" s="35">
        <f t="shared" si="26"/>
        <v>0</v>
      </c>
      <c r="G70" s="35">
        <f t="shared" si="26"/>
        <v>0</v>
      </c>
      <c r="H70" s="35">
        <f t="shared" si="26"/>
        <v>0</v>
      </c>
      <c r="I70" s="35">
        <f t="shared" si="26"/>
        <v>0</v>
      </c>
    </row>
    <row r="71" spans="1:9" s="15" customFormat="1" ht="33.75" customHeight="1">
      <c r="A71" s="44" t="s">
        <v>16</v>
      </c>
      <c r="B71" s="36">
        <f>SUM(C71:I71)</f>
        <v>1429.38</v>
      </c>
      <c r="C71" s="36">
        <v>1429.38</v>
      </c>
      <c r="D71" s="36"/>
      <c r="E71" s="36"/>
      <c r="F71" s="36"/>
      <c r="G71" s="36"/>
      <c r="H71" s="36"/>
      <c r="I71" s="36"/>
    </row>
    <row r="72" spans="1:9" s="15" customFormat="1" ht="54" customHeight="1">
      <c r="A72" s="42" t="s">
        <v>18</v>
      </c>
      <c r="B72" s="36">
        <f>SUM(C72:I72)</f>
        <v>0</v>
      </c>
      <c r="C72" s="36">
        <v>0</v>
      </c>
      <c r="D72" s="36"/>
      <c r="E72" s="36"/>
      <c r="F72" s="36"/>
      <c r="G72" s="36"/>
      <c r="H72" s="36"/>
      <c r="I72" s="36"/>
    </row>
    <row r="73" spans="1:9" s="15" customFormat="1" ht="33.75" customHeight="1">
      <c r="A73" s="45" t="s">
        <v>47</v>
      </c>
      <c r="B73" s="33">
        <f>B74+B75</f>
        <v>6128.889999999999</v>
      </c>
      <c r="C73" s="33">
        <f>C74+C75</f>
        <v>6128.889999999999</v>
      </c>
      <c r="D73" s="33">
        <f aca="true" t="shared" si="27" ref="D73:I73">D74+D75</f>
        <v>0</v>
      </c>
      <c r="E73" s="33">
        <f t="shared" si="27"/>
        <v>0</v>
      </c>
      <c r="F73" s="33">
        <f t="shared" si="27"/>
        <v>0</v>
      </c>
      <c r="G73" s="33">
        <f t="shared" si="27"/>
        <v>0</v>
      </c>
      <c r="H73" s="33">
        <f t="shared" si="27"/>
        <v>0</v>
      </c>
      <c r="I73" s="33">
        <f t="shared" si="27"/>
        <v>0</v>
      </c>
    </row>
    <row r="74" spans="1:9" s="15" customFormat="1" ht="30.75" customHeight="1">
      <c r="A74" s="46" t="s">
        <v>16</v>
      </c>
      <c r="B74" s="34">
        <f>SUM(C74:I74)</f>
        <v>6128.889999999999</v>
      </c>
      <c r="C74" s="34">
        <f>C77+C80+C83+C86</f>
        <v>6128.889999999999</v>
      </c>
      <c r="D74" s="34">
        <f aca="true" t="shared" si="28" ref="D74:I74">D77+D80+D83+D86</f>
        <v>0</v>
      </c>
      <c r="E74" s="34">
        <f t="shared" si="28"/>
        <v>0</v>
      </c>
      <c r="F74" s="34">
        <f t="shared" si="28"/>
        <v>0</v>
      </c>
      <c r="G74" s="34">
        <f t="shared" si="28"/>
        <v>0</v>
      </c>
      <c r="H74" s="34">
        <f t="shared" si="28"/>
        <v>0</v>
      </c>
      <c r="I74" s="34">
        <f t="shared" si="28"/>
        <v>0</v>
      </c>
    </row>
    <row r="75" spans="1:9" s="15" customFormat="1" ht="54" customHeight="1">
      <c r="A75" s="46" t="s">
        <v>18</v>
      </c>
      <c r="B75" s="34">
        <f>SUM(C75:I75)</f>
        <v>0</v>
      </c>
      <c r="C75" s="34">
        <f>C78+C81+C84+C87</f>
        <v>0</v>
      </c>
      <c r="D75" s="34">
        <f aca="true" t="shared" si="29" ref="D75:I75">D78+D81+D84+D87</f>
        <v>0</v>
      </c>
      <c r="E75" s="34">
        <f t="shared" si="29"/>
        <v>0</v>
      </c>
      <c r="F75" s="34">
        <f t="shared" si="29"/>
        <v>0</v>
      </c>
      <c r="G75" s="34">
        <f t="shared" si="29"/>
        <v>0</v>
      </c>
      <c r="H75" s="34">
        <f t="shared" si="29"/>
        <v>0</v>
      </c>
      <c r="I75" s="34">
        <f t="shared" si="29"/>
        <v>0</v>
      </c>
    </row>
    <row r="76" spans="1:9" s="15" customFormat="1" ht="54" customHeight="1">
      <c r="A76" s="51" t="s">
        <v>34</v>
      </c>
      <c r="B76" s="35">
        <f>B77+B78</f>
        <v>1714.21</v>
      </c>
      <c r="C76" s="35">
        <f>C77+C78</f>
        <v>1714.21</v>
      </c>
      <c r="D76" s="35">
        <f aca="true" t="shared" si="30" ref="D76:I76">D77+D78</f>
        <v>0</v>
      </c>
      <c r="E76" s="35">
        <f t="shared" si="30"/>
        <v>0</v>
      </c>
      <c r="F76" s="35">
        <f t="shared" si="30"/>
        <v>0</v>
      </c>
      <c r="G76" s="35">
        <f t="shared" si="30"/>
        <v>0</v>
      </c>
      <c r="H76" s="35">
        <f t="shared" si="30"/>
        <v>0</v>
      </c>
      <c r="I76" s="35">
        <f t="shared" si="30"/>
        <v>0</v>
      </c>
    </row>
    <row r="77" spans="1:9" s="15" customFormat="1" ht="34.5" customHeight="1">
      <c r="A77" s="44" t="s">
        <v>16</v>
      </c>
      <c r="B77" s="36">
        <f>SUM(C77:I77)</f>
        <v>1714.21</v>
      </c>
      <c r="C77" s="36">
        <v>1714.21</v>
      </c>
      <c r="D77" s="36"/>
      <c r="E77" s="36"/>
      <c r="F77" s="36"/>
      <c r="G77" s="36"/>
      <c r="H77" s="36"/>
      <c r="I77" s="36"/>
    </row>
    <row r="78" spans="1:9" s="15" customFormat="1" ht="54" customHeight="1">
      <c r="A78" s="42" t="s">
        <v>18</v>
      </c>
      <c r="B78" s="36">
        <f>SUM(C78:I78)</f>
        <v>0</v>
      </c>
      <c r="C78" s="36">
        <v>0</v>
      </c>
      <c r="D78" s="36"/>
      <c r="E78" s="36"/>
      <c r="F78" s="36"/>
      <c r="G78" s="36"/>
      <c r="H78" s="36"/>
      <c r="I78" s="36"/>
    </row>
    <row r="79" spans="1:9" s="15" customFormat="1" ht="54" customHeight="1">
      <c r="A79" s="47" t="s">
        <v>35</v>
      </c>
      <c r="B79" s="35">
        <f>B80+B81</f>
        <v>641.41</v>
      </c>
      <c r="C79" s="35">
        <f>C80+C81</f>
        <v>641.41</v>
      </c>
      <c r="D79" s="35">
        <f aca="true" t="shared" si="31" ref="D79:I79">D80+D81</f>
        <v>0</v>
      </c>
      <c r="E79" s="35">
        <f t="shared" si="31"/>
        <v>0</v>
      </c>
      <c r="F79" s="35">
        <f t="shared" si="31"/>
        <v>0</v>
      </c>
      <c r="G79" s="35">
        <f t="shared" si="31"/>
        <v>0</v>
      </c>
      <c r="H79" s="35">
        <f t="shared" si="31"/>
        <v>0</v>
      </c>
      <c r="I79" s="35">
        <f t="shared" si="31"/>
        <v>0</v>
      </c>
    </row>
    <row r="80" spans="1:9" s="15" customFormat="1" ht="36" customHeight="1">
      <c r="A80" s="42" t="s">
        <v>16</v>
      </c>
      <c r="B80" s="36">
        <f>SUM(C80:I80)</f>
        <v>641.41</v>
      </c>
      <c r="C80" s="36">
        <v>641.41</v>
      </c>
      <c r="D80" s="36"/>
      <c r="E80" s="36"/>
      <c r="F80" s="36"/>
      <c r="G80" s="36"/>
      <c r="H80" s="36"/>
      <c r="I80" s="36"/>
    </row>
    <row r="81" spans="1:9" s="15" customFormat="1" ht="54" customHeight="1">
      <c r="A81" s="44" t="s">
        <v>18</v>
      </c>
      <c r="B81" s="36">
        <f>SUM(C81:I81)</f>
        <v>0</v>
      </c>
      <c r="C81" s="36">
        <v>0</v>
      </c>
      <c r="D81" s="36"/>
      <c r="E81" s="36"/>
      <c r="F81" s="36"/>
      <c r="G81" s="36"/>
      <c r="H81" s="36"/>
      <c r="I81" s="36"/>
    </row>
    <row r="82" spans="1:9" s="15" customFormat="1" ht="102" customHeight="1">
      <c r="A82" s="47" t="s">
        <v>36</v>
      </c>
      <c r="B82" s="35">
        <f>B83+B84</f>
        <v>3104.53</v>
      </c>
      <c r="C82" s="35">
        <f>C83+C84</f>
        <v>3104.53</v>
      </c>
      <c r="D82" s="35">
        <f aca="true" t="shared" si="32" ref="D82:I82">D83+D84</f>
        <v>0</v>
      </c>
      <c r="E82" s="35">
        <f t="shared" si="32"/>
        <v>0</v>
      </c>
      <c r="F82" s="35">
        <f t="shared" si="32"/>
        <v>0</v>
      </c>
      <c r="G82" s="35">
        <f t="shared" si="32"/>
        <v>0</v>
      </c>
      <c r="H82" s="35">
        <f t="shared" si="32"/>
        <v>0</v>
      </c>
      <c r="I82" s="35">
        <f t="shared" si="32"/>
        <v>0</v>
      </c>
    </row>
    <row r="83" spans="1:9" s="15" customFormat="1" ht="32.25" customHeight="1">
      <c r="A83" s="44" t="s">
        <v>16</v>
      </c>
      <c r="B83" s="36">
        <f>SUM(C83:I83)</f>
        <v>3104.53</v>
      </c>
      <c r="C83" s="36">
        <v>3104.53</v>
      </c>
      <c r="D83" s="36"/>
      <c r="E83" s="36"/>
      <c r="F83" s="36"/>
      <c r="G83" s="36"/>
      <c r="H83" s="36"/>
      <c r="I83" s="36"/>
    </row>
    <row r="84" spans="1:9" s="15" customFormat="1" ht="54" customHeight="1">
      <c r="A84" s="44" t="s">
        <v>18</v>
      </c>
      <c r="B84" s="36">
        <f>SUM(C84:I84)</f>
        <v>0</v>
      </c>
      <c r="C84" s="36">
        <v>0</v>
      </c>
      <c r="D84" s="36"/>
      <c r="E84" s="36"/>
      <c r="F84" s="36"/>
      <c r="G84" s="36"/>
      <c r="H84" s="36"/>
      <c r="I84" s="36"/>
    </row>
    <row r="85" spans="1:9" s="15" customFormat="1" ht="89.25" customHeight="1">
      <c r="A85" s="47" t="s">
        <v>37</v>
      </c>
      <c r="B85" s="35">
        <f>B86+B87</f>
        <v>668.74</v>
      </c>
      <c r="C85" s="35">
        <f>C86+C87</f>
        <v>668.74</v>
      </c>
      <c r="D85" s="35">
        <f aca="true" t="shared" si="33" ref="D85:I85">D86+D87</f>
        <v>0</v>
      </c>
      <c r="E85" s="35">
        <f t="shared" si="33"/>
        <v>0</v>
      </c>
      <c r="F85" s="35">
        <f t="shared" si="33"/>
        <v>0</v>
      </c>
      <c r="G85" s="35">
        <f t="shared" si="33"/>
        <v>0</v>
      </c>
      <c r="H85" s="35">
        <f t="shared" si="33"/>
        <v>0</v>
      </c>
      <c r="I85" s="35">
        <f t="shared" si="33"/>
        <v>0</v>
      </c>
    </row>
    <row r="86" spans="1:9" s="15" customFormat="1" ht="27.75" customHeight="1">
      <c r="A86" s="44" t="s">
        <v>16</v>
      </c>
      <c r="B86" s="36">
        <f>SUM(C86:I86)</f>
        <v>668.74</v>
      </c>
      <c r="C86" s="36">
        <v>668.74</v>
      </c>
      <c r="D86" s="36"/>
      <c r="E86" s="36"/>
      <c r="F86" s="36"/>
      <c r="G86" s="36"/>
      <c r="H86" s="36"/>
      <c r="I86" s="36"/>
    </row>
    <row r="87" spans="1:9" s="15" customFormat="1" ht="54" customHeight="1">
      <c r="A87" s="44" t="s">
        <v>18</v>
      </c>
      <c r="B87" s="36">
        <f>SUM(C87:I87)</f>
        <v>0</v>
      </c>
      <c r="C87" s="36">
        <v>0</v>
      </c>
      <c r="D87" s="36"/>
      <c r="E87" s="36"/>
      <c r="F87" s="36"/>
      <c r="G87" s="36"/>
      <c r="H87" s="36"/>
      <c r="I87" s="36"/>
    </row>
    <row r="88" spans="1:9" s="15" customFormat="1" ht="54" customHeight="1">
      <c r="A88" s="45" t="s">
        <v>54</v>
      </c>
      <c r="B88" s="33">
        <f aca="true" t="shared" si="34" ref="B88:I88">B89+B90</f>
        <v>1025.55</v>
      </c>
      <c r="C88" s="33">
        <f t="shared" si="34"/>
        <v>1025.55</v>
      </c>
      <c r="D88" s="33">
        <f t="shared" si="34"/>
        <v>0</v>
      </c>
      <c r="E88" s="33">
        <f t="shared" si="34"/>
        <v>0</v>
      </c>
      <c r="F88" s="33">
        <f t="shared" si="34"/>
        <v>0</v>
      </c>
      <c r="G88" s="33">
        <f t="shared" si="34"/>
        <v>0</v>
      </c>
      <c r="H88" s="33">
        <f t="shared" si="34"/>
        <v>0</v>
      </c>
      <c r="I88" s="33">
        <f t="shared" si="34"/>
        <v>0</v>
      </c>
    </row>
    <row r="89" spans="1:9" s="15" customFormat="1" ht="34.5" customHeight="1">
      <c r="A89" s="46" t="s">
        <v>16</v>
      </c>
      <c r="B89" s="34">
        <f>SUM(C89:I89)</f>
        <v>1025.55</v>
      </c>
      <c r="C89" s="34">
        <f>C92</f>
        <v>1025.55</v>
      </c>
      <c r="D89" s="34">
        <f aca="true" t="shared" si="35" ref="D89:I89">D92</f>
        <v>0</v>
      </c>
      <c r="E89" s="34">
        <f t="shared" si="35"/>
        <v>0</v>
      </c>
      <c r="F89" s="34">
        <f t="shared" si="35"/>
        <v>0</v>
      </c>
      <c r="G89" s="34">
        <f t="shared" si="35"/>
        <v>0</v>
      </c>
      <c r="H89" s="34">
        <f t="shared" si="35"/>
        <v>0</v>
      </c>
      <c r="I89" s="34">
        <f t="shared" si="35"/>
        <v>0</v>
      </c>
    </row>
    <row r="90" spans="1:9" s="15" customFormat="1" ht="50.25" customHeight="1">
      <c r="A90" s="46" t="s">
        <v>18</v>
      </c>
      <c r="B90" s="34">
        <f>SUM(C90:I90)</f>
        <v>0</v>
      </c>
      <c r="C90" s="34">
        <f>C93</f>
        <v>0</v>
      </c>
      <c r="D90" s="34">
        <f aca="true" t="shared" si="36" ref="D90:I90">D93</f>
        <v>0</v>
      </c>
      <c r="E90" s="34">
        <f t="shared" si="36"/>
        <v>0</v>
      </c>
      <c r="F90" s="34">
        <f t="shared" si="36"/>
        <v>0</v>
      </c>
      <c r="G90" s="34">
        <f t="shared" si="36"/>
        <v>0</v>
      </c>
      <c r="H90" s="34">
        <f t="shared" si="36"/>
        <v>0</v>
      </c>
      <c r="I90" s="34">
        <f t="shared" si="36"/>
        <v>0</v>
      </c>
    </row>
    <row r="91" spans="1:9" s="15" customFormat="1" ht="98.25" customHeight="1">
      <c r="A91" s="51" t="s">
        <v>38</v>
      </c>
      <c r="B91" s="35">
        <f>B92+B93</f>
        <v>1025.55</v>
      </c>
      <c r="C91" s="35">
        <f>C92+C93</f>
        <v>1025.55</v>
      </c>
      <c r="D91" s="35">
        <f aca="true" t="shared" si="37" ref="D91:I91">D92+D93</f>
        <v>0</v>
      </c>
      <c r="E91" s="35">
        <f t="shared" si="37"/>
        <v>0</v>
      </c>
      <c r="F91" s="35">
        <f t="shared" si="37"/>
        <v>0</v>
      </c>
      <c r="G91" s="35">
        <f t="shared" si="37"/>
        <v>0</v>
      </c>
      <c r="H91" s="35">
        <f t="shared" si="37"/>
        <v>0</v>
      </c>
      <c r="I91" s="35">
        <f t="shared" si="37"/>
        <v>0</v>
      </c>
    </row>
    <row r="92" spans="1:9" s="15" customFormat="1" ht="32.25" customHeight="1">
      <c r="A92" s="44" t="s">
        <v>16</v>
      </c>
      <c r="B92" s="36">
        <f>SUM(C92:I92)</f>
        <v>1025.55</v>
      </c>
      <c r="C92" s="36">
        <v>1025.55</v>
      </c>
      <c r="D92" s="36"/>
      <c r="E92" s="36"/>
      <c r="F92" s="36"/>
      <c r="G92" s="36"/>
      <c r="H92" s="36"/>
      <c r="I92" s="36"/>
    </row>
    <row r="93" spans="1:9" s="15" customFormat="1" ht="54" customHeight="1">
      <c r="A93" s="42" t="s">
        <v>18</v>
      </c>
      <c r="B93" s="36">
        <f>SUM(C93:I93)</f>
        <v>0</v>
      </c>
      <c r="C93" s="36">
        <v>0</v>
      </c>
      <c r="D93" s="36"/>
      <c r="E93" s="36"/>
      <c r="F93" s="36"/>
      <c r="G93" s="36"/>
      <c r="H93" s="36"/>
      <c r="I93" s="36"/>
    </row>
    <row r="94" spans="1:9" s="26" customFormat="1" ht="61.5" customHeight="1">
      <c r="A94" s="45" t="s">
        <v>46</v>
      </c>
      <c r="B94" s="33">
        <f aca="true" t="shared" si="38" ref="B94:I94">B95+B96</f>
        <v>3710</v>
      </c>
      <c r="C94" s="33">
        <f t="shared" si="38"/>
        <v>0</v>
      </c>
      <c r="D94" s="33">
        <f t="shared" si="38"/>
        <v>0</v>
      </c>
      <c r="E94" s="33">
        <f t="shared" si="38"/>
        <v>0</v>
      </c>
      <c r="F94" s="33">
        <f t="shared" si="38"/>
        <v>0</v>
      </c>
      <c r="G94" s="33">
        <f t="shared" si="38"/>
        <v>0</v>
      </c>
      <c r="H94" s="33">
        <f t="shared" si="38"/>
        <v>0</v>
      </c>
      <c r="I94" s="33">
        <f t="shared" si="38"/>
        <v>3710</v>
      </c>
    </row>
    <row r="95" spans="1:9" s="27" customFormat="1" ht="25.5" customHeight="1">
      <c r="A95" s="46" t="s">
        <v>16</v>
      </c>
      <c r="B95" s="34">
        <f>SUM(C95:I95)</f>
        <v>3710</v>
      </c>
      <c r="C95" s="34">
        <f>C98+C101</f>
        <v>0</v>
      </c>
      <c r="D95" s="34">
        <f aca="true" t="shared" si="39" ref="D95:I95">D98+D101</f>
        <v>0</v>
      </c>
      <c r="E95" s="34">
        <f t="shared" si="39"/>
        <v>0</v>
      </c>
      <c r="F95" s="34">
        <f t="shared" si="39"/>
        <v>0</v>
      </c>
      <c r="G95" s="34">
        <f t="shared" si="39"/>
        <v>0</v>
      </c>
      <c r="H95" s="34">
        <f t="shared" si="39"/>
        <v>0</v>
      </c>
      <c r="I95" s="34">
        <f t="shared" si="39"/>
        <v>3710</v>
      </c>
    </row>
    <row r="96" spans="1:9" s="27" customFormat="1" ht="51" customHeight="1">
      <c r="A96" s="46" t="s">
        <v>18</v>
      </c>
      <c r="B96" s="34">
        <f>SUM(C96:I96)</f>
        <v>0</v>
      </c>
      <c r="C96" s="34">
        <f>C99+C102</f>
        <v>0</v>
      </c>
      <c r="D96" s="34">
        <f aca="true" t="shared" si="40" ref="D96:I96">D99+D102</f>
        <v>0</v>
      </c>
      <c r="E96" s="34">
        <f t="shared" si="40"/>
        <v>0</v>
      </c>
      <c r="F96" s="34">
        <f t="shared" si="40"/>
        <v>0</v>
      </c>
      <c r="G96" s="34">
        <f t="shared" si="40"/>
        <v>0</v>
      </c>
      <c r="H96" s="34">
        <f t="shared" si="40"/>
        <v>0</v>
      </c>
      <c r="I96" s="34">
        <f t="shared" si="40"/>
        <v>0</v>
      </c>
    </row>
    <row r="97" spans="1:9" s="4" customFormat="1" ht="132.75" customHeight="1">
      <c r="A97" s="51" t="s">
        <v>39</v>
      </c>
      <c r="B97" s="35">
        <f aca="true" t="shared" si="41" ref="B97:I97">B98+B99</f>
        <v>2960</v>
      </c>
      <c r="C97" s="35">
        <f t="shared" si="41"/>
        <v>0</v>
      </c>
      <c r="D97" s="35">
        <f t="shared" si="41"/>
        <v>0</v>
      </c>
      <c r="E97" s="35">
        <f t="shared" si="41"/>
        <v>0</v>
      </c>
      <c r="F97" s="35">
        <f t="shared" si="41"/>
        <v>0</v>
      </c>
      <c r="G97" s="35">
        <f t="shared" si="41"/>
        <v>0</v>
      </c>
      <c r="H97" s="35">
        <f t="shared" si="41"/>
        <v>0</v>
      </c>
      <c r="I97" s="35">
        <f t="shared" si="41"/>
        <v>2960</v>
      </c>
    </row>
    <row r="98" spans="1:9" s="15" customFormat="1" ht="26.25" customHeight="1">
      <c r="A98" s="44" t="s">
        <v>16</v>
      </c>
      <c r="B98" s="36">
        <f>SUM(C98:I98)</f>
        <v>2960</v>
      </c>
      <c r="C98" s="36"/>
      <c r="D98" s="36"/>
      <c r="E98" s="36"/>
      <c r="F98" s="36"/>
      <c r="G98" s="36"/>
      <c r="H98" s="36"/>
      <c r="I98" s="36">
        <v>2960</v>
      </c>
    </row>
    <row r="99" spans="1:9" s="15" customFormat="1" ht="47.25" customHeight="1">
      <c r="A99" s="42" t="s">
        <v>18</v>
      </c>
      <c r="B99" s="36">
        <f>SUM(C99:I99)</f>
        <v>0</v>
      </c>
      <c r="C99" s="36"/>
      <c r="D99" s="36"/>
      <c r="E99" s="36"/>
      <c r="F99" s="36"/>
      <c r="G99" s="36"/>
      <c r="H99" s="36"/>
      <c r="I99" s="36">
        <v>0</v>
      </c>
    </row>
    <row r="100" spans="1:9" s="4" customFormat="1" ht="46.5" customHeight="1">
      <c r="A100" s="47" t="s">
        <v>40</v>
      </c>
      <c r="B100" s="35">
        <f aca="true" t="shared" si="42" ref="B100:I100">B101+B102</f>
        <v>750</v>
      </c>
      <c r="C100" s="35">
        <f t="shared" si="42"/>
        <v>0</v>
      </c>
      <c r="D100" s="35">
        <f t="shared" si="42"/>
        <v>0</v>
      </c>
      <c r="E100" s="35">
        <f t="shared" si="42"/>
        <v>0</v>
      </c>
      <c r="F100" s="35">
        <f t="shared" si="42"/>
        <v>0</v>
      </c>
      <c r="G100" s="35">
        <f t="shared" si="42"/>
        <v>0</v>
      </c>
      <c r="H100" s="35">
        <f t="shared" si="42"/>
        <v>0</v>
      </c>
      <c r="I100" s="35">
        <f t="shared" si="42"/>
        <v>750</v>
      </c>
    </row>
    <row r="101" spans="1:9" s="15" customFormat="1" ht="31.5" customHeight="1">
      <c r="A101" s="42" t="s">
        <v>16</v>
      </c>
      <c r="B101" s="36">
        <f>SUM(C101:I101)</f>
        <v>750</v>
      </c>
      <c r="C101" s="36"/>
      <c r="D101" s="36"/>
      <c r="E101" s="36"/>
      <c r="F101" s="36"/>
      <c r="G101" s="36"/>
      <c r="H101" s="36"/>
      <c r="I101" s="36">
        <v>750</v>
      </c>
    </row>
    <row r="102" spans="1:9" s="15" customFormat="1" ht="45.75" customHeight="1">
      <c r="A102" s="44" t="s">
        <v>18</v>
      </c>
      <c r="B102" s="36">
        <f>SUM(C102:I102)</f>
        <v>0</v>
      </c>
      <c r="C102" s="36"/>
      <c r="D102" s="36"/>
      <c r="E102" s="36"/>
      <c r="F102" s="36"/>
      <c r="G102" s="36"/>
      <c r="H102" s="36"/>
      <c r="I102" s="36">
        <v>0</v>
      </c>
    </row>
    <row r="103" spans="1:9" s="4" customFormat="1" ht="31.5" customHeight="1">
      <c r="A103" s="48" t="s">
        <v>17</v>
      </c>
      <c r="B103" s="35">
        <f>SUM(C103:I103)</f>
        <v>0</v>
      </c>
      <c r="C103" s="35" t="s">
        <v>10</v>
      </c>
      <c r="D103" s="35" t="s">
        <v>10</v>
      </c>
      <c r="E103" s="35" t="s">
        <v>10</v>
      </c>
      <c r="F103" s="35" t="s">
        <v>10</v>
      </c>
      <c r="G103" s="35" t="s">
        <v>10</v>
      </c>
      <c r="H103" s="35" t="s">
        <v>10</v>
      </c>
      <c r="I103" s="35">
        <v>0</v>
      </c>
    </row>
    <row r="104" spans="1:9" s="7" customFormat="1" ht="31.5" customHeight="1">
      <c r="A104" s="85"/>
      <c r="B104" s="85"/>
      <c r="C104" s="85"/>
      <c r="D104" s="85"/>
      <c r="E104" s="85"/>
      <c r="F104" s="5"/>
      <c r="G104" s="6"/>
      <c r="H104" s="6"/>
      <c r="I104" s="6"/>
    </row>
    <row r="105" spans="1:9" ht="13.5" customHeight="1">
      <c r="A105" s="3"/>
      <c r="B105" s="3"/>
      <c r="C105" s="14"/>
      <c r="D105" s="14"/>
      <c r="E105" s="14"/>
      <c r="F105" s="14"/>
      <c r="G105" s="14"/>
      <c r="H105" s="3"/>
      <c r="I105" s="3"/>
    </row>
    <row r="106" spans="1:8" ht="19.5" customHeight="1">
      <c r="A106" s="86"/>
      <c r="B106" s="87"/>
      <c r="C106" s="9"/>
      <c r="D106" s="9"/>
      <c r="E106" s="9"/>
      <c r="F106" s="9"/>
      <c r="G106" s="11"/>
      <c r="H106" s="12"/>
    </row>
    <row r="107" spans="1:9" s="59" customFormat="1" ht="23.25">
      <c r="A107" s="56"/>
      <c r="B107" s="57"/>
      <c r="C107" s="57"/>
      <c r="D107" s="58"/>
      <c r="E107" s="57"/>
      <c r="F107" s="57"/>
      <c r="G107" s="58"/>
      <c r="H107" s="58"/>
      <c r="I107" s="57"/>
    </row>
    <row r="108" spans="1:9" s="69" customFormat="1" ht="26.25" customHeight="1">
      <c r="A108" s="79" t="s">
        <v>51</v>
      </c>
      <c r="B108" s="80"/>
      <c r="C108" s="66"/>
      <c r="D108" s="66"/>
      <c r="E108" s="66"/>
      <c r="F108" s="66"/>
      <c r="G108" s="67"/>
      <c r="H108" s="67"/>
      <c r="I108" s="68"/>
    </row>
    <row r="109" spans="1:9" s="69" customFormat="1" ht="26.25">
      <c r="A109" s="81" t="s">
        <v>52</v>
      </c>
      <c r="B109" s="82"/>
      <c r="C109" s="82"/>
      <c r="D109" s="66"/>
      <c r="F109" s="66"/>
      <c r="G109" s="70" t="s">
        <v>53</v>
      </c>
      <c r="H109" s="67"/>
      <c r="I109" s="71"/>
    </row>
    <row r="110" spans="1:8" s="63" customFormat="1" ht="23.25">
      <c r="A110" s="60"/>
      <c r="B110" s="60"/>
      <c r="C110" s="60"/>
      <c r="D110" s="61"/>
      <c r="E110" s="62"/>
      <c r="F110" s="62"/>
      <c r="G110" s="83"/>
      <c r="H110" s="83"/>
    </row>
    <row r="111" spans="1:8" s="63" customFormat="1" ht="23.25">
      <c r="A111" s="60"/>
      <c r="B111" s="60"/>
      <c r="C111" s="60"/>
      <c r="D111" s="64"/>
      <c r="E111" s="65"/>
      <c r="F111" s="65"/>
      <c r="G111" s="84"/>
      <c r="H111" s="84"/>
    </row>
  </sheetData>
  <sheetProtection/>
  <mergeCells count="13">
    <mergeCell ref="F5:I5"/>
    <mergeCell ref="A108:B108"/>
    <mergeCell ref="A109:C109"/>
    <mergeCell ref="G110:H110"/>
    <mergeCell ref="G111:H111"/>
    <mergeCell ref="A104:E104"/>
    <mergeCell ref="A106:B106"/>
    <mergeCell ref="A8:I12"/>
    <mergeCell ref="C13:G13"/>
    <mergeCell ref="C14:G14"/>
    <mergeCell ref="A16:A17"/>
    <mergeCell ref="B16:B17"/>
    <mergeCell ref="C16:I16"/>
  </mergeCells>
  <printOptions/>
  <pageMargins left="1.1811023622047245" right="0.4330708661417323" top="0.5511811023622047" bottom="0.5511811023622047" header="0.31496062992125984" footer="0.31496062992125984"/>
  <pageSetup horizontalDpi="300" verticalDpi="300" orientation="portrait" paperSize="9" scale="38" r:id="rId1"/>
  <headerFooter differentFirst="1">
    <oddHeader>&amp;C&amp;16&amp;P&amp;R&amp;16Продовження додатка 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Марценюк Сергій Климович</dc:creator>
  <cp:keywords/>
  <dc:description/>
  <cp:lastModifiedBy>User18</cp:lastModifiedBy>
  <cp:lastPrinted>2024-03-18T13:29:52Z</cp:lastPrinted>
  <dcterms:created xsi:type="dcterms:W3CDTF">2022-11-30T15:13:41Z</dcterms:created>
  <dcterms:modified xsi:type="dcterms:W3CDTF">2024-03-18T13:29:54Z</dcterms:modified>
  <cp:category/>
  <cp:version/>
  <cp:contentType/>
  <cp:contentStatus/>
</cp:coreProperties>
</file>