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<sst xmlns="http://schemas.openxmlformats.org/spreadsheetml/2006/main" count="47" uniqueCount="42">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</sst>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903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29.03.2012</v>
          </cell>
        </row>
        <row r="6">
          <cell r="G6" t="str">
            <v>Фактично надійшло на 29.03.2012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840329600</v>
          </cell>
          <cell r="C10">
            <v>182745230</v>
          </cell>
          <cell r="D10">
            <v>57397700</v>
          </cell>
          <cell r="G10">
            <v>189920797.66</v>
          </cell>
          <cell r="H10">
            <v>58289449.64999999</v>
          </cell>
          <cell r="I10">
            <v>101.55363307240532</v>
          </cell>
          <cell r="J10">
            <v>891749.6499999911</v>
          </cell>
          <cell r="K10">
            <v>103.92654169961098</v>
          </cell>
          <cell r="L10">
            <v>7175567.659999996</v>
          </cell>
        </row>
        <row r="11">
          <cell r="B11">
            <v>1702276100</v>
          </cell>
          <cell r="C11">
            <v>374335000</v>
          </cell>
          <cell r="D11">
            <v>129222000</v>
          </cell>
          <cell r="G11">
            <v>376410285.95</v>
          </cell>
          <cell r="H11">
            <v>116211818.25999999</v>
          </cell>
          <cell r="I11">
            <v>89.93191427156366</v>
          </cell>
          <cell r="J11">
            <v>-13010181.74000001</v>
          </cell>
          <cell r="K11">
            <v>100.55439270973861</v>
          </cell>
          <cell r="L11">
            <v>2075285.949999988</v>
          </cell>
        </row>
        <row r="12">
          <cell r="B12">
            <v>136403523</v>
          </cell>
          <cell r="C12">
            <v>28824742</v>
          </cell>
          <cell r="D12">
            <v>10195443</v>
          </cell>
          <cell r="G12">
            <v>27753108.96</v>
          </cell>
          <cell r="H12">
            <v>8929172.11</v>
          </cell>
          <cell r="I12">
            <v>87.58003070587516</v>
          </cell>
          <cell r="J12">
            <v>-1266270.8900000006</v>
          </cell>
          <cell r="K12">
            <v>96.28224585670186</v>
          </cell>
          <cell r="L12">
            <v>-1071633.039999999</v>
          </cell>
        </row>
        <row r="13">
          <cell r="B13">
            <v>233112616</v>
          </cell>
          <cell r="C13">
            <v>59895573</v>
          </cell>
          <cell r="D13">
            <v>21123793</v>
          </cell>
          <cell r="G13">
            <v>59766717.1</v>
          </cell>
          <cell r="H13">
            <v>20994204.870000005</v>
          </cell>
          <cell r="I13">
            <v>99.38653001380958</v>
          </cell>
          <cell r="J13">
            <v>-129588.12999999523</v>
          </cell>
          <cell r="K13">
            <v>99.78486573623731</v>
          </cell>
          <cell r="L13">
            <v>-128855.89999999851</v>
          </cell>
        </row>
        <row r="14">
          <cell r="B14">
            <v>142566500</v>
          </cell>
          <cell r="C14">
            <v>31168700</v>
          </cell>
          <cell r="D14">
            <v>10948000</v>
          </cell>
          <cell r="G14">
            <v>31656318.69</v>
          </cell>
          <cell r="H14">
            <v>10358066.89</v>
          </cell>
          <cell r="I14">
            <v>94.61149881256851</v>
          </cell>
          <cell r="J14">
            <v>-589933.1099999994</v>
          </cell>
          <cell r="K14">
            <v>101.56444988080993</v>
          </cell>
          <cell r="L14">
            <v>487618.69000000134</v>
          </cell>
        </row>
        <row r="15">
          <cell r="B15">
            <v>26568600</v>
          </cell>
          <cell r="C15">
            <v>5158070</v>
          </cell>
          <cell r="D15">
            <v>1878100</v>
          </cell>
          <cell r="G15">
            <v>5194347.96</v>
          </cell>
          <cell r="H15">
            <v>1757640.23</v>
          </cell>
          <cell r="I15">
            <v>93.58608327565092</v>
          </cell>
          <cell r="J15">
            <v>-120459.77000000002</v>
          </cell>
          <cell r="K15">
            <v>100.7033243054088</v>
          </cell>
          <cell r="L15">
            <v>36277.95999999996</v>
          </cell>
        </row>
        <row r="16">
          <cell r="B16">
            <v>21208905</v>
          </cell>
          <cell r="C16">
            <v>4704271</v>
          </cell>
          <cell r="D16">
            <v>1518950</v>
          </cell>
          <cell r="G16">
            <v>4615636.52</v>
          </cell>
          <cell r="H16">
            <v>1188414.1699999995</v>
          </cell>
          <cell r="I16">
            <v>78.23918957174361</v>
          </cell>
          <cell r="J16">
            <v>-330535.83000000054</v>
          </cell>
          <cell r="K16">
            <v>98.11587215107292</v>
          </cell>
          <cell r="L16">
            <v>-88634.48000000045</v>
          </cell>
        </row>
        <row r="17">
          <cell r="B17">
            <v>85042555</v>
          </cell>
          <cell r="C17">
            <v>16693777</v>
          </cell>
          <cell r="D17">
            <v>5218257</v>
          </cell>
          <cell r="G17">
            <v>18239418.82</v>
          </cell>
          <cell r="H17">
            <v>5713293.83</v>
          </cell>
          <cell r="I17">
            <v>109.48663183894544</v>
          </cell>
          <cell r="J17">
            <v>495036.8300000001</v>
          </cell>
          <cell r="K17">
            <v>109.2587903863817</v>
          </cell>
          <cell r="L17">
            <v>1545641.8200000003</v>
          </cell>
        </row>
        <row r="18">
          <cell r="B18">
            <v>7959275</v>
          </cell>
          <cell r="C18">
            <v>1556729</v>
          </cell>
          <cell r="D18">
            <v>458754</v>
          </cell>
          <cell r="G18">
            <v>1948950.18</v>
          </cell>
          <cell r="H18">
            <v>698559.48</v>
          </cell>
          <cell r="I18">
            <v>152.27321832616173</v>
          </cell>
          <cell r="J18">
            <v>239805.47999999998</v>
          </cell>
          <cell r="K18">
            <v>125.1952125257511</v>
          </cell>
          <cell r="L18">
            <v>392221.17999999993</v>
          </cell>
        </row>
        <row r="19">
          <cell r="B19">
            <v>16640854</v>
          </cell>
          <cell r="C19">
            <v>3184292</v>
          </cell>
          <cell r="D19">
            <v>1140087</v>
          </cell>
          <cell r="G19">
            <v>3899460.88</v>
          </cell>
          <cell r="H19">
            <v>1595185.85</v>
          </cell>
          <cell r="I19">
            <v>139.91790538792216</v>
          </cell>
          <cell r="J19">
            <v>455098.8500000001</v>
          </cell>
          <cell r="K19">
            <v>122.4592744635228</v>
          </cell>
          <cell r="L19">
            <v>715168.8799999999</v>
          </cell>
        </row>
        <row r="20">
          <cell r="B20">
            <v>41051960</v>
          </cell>
          <cell r="C20">
            <v>7274494</v>
          </cell>
          <cell r="D20">
            <v>2739573</v>
          </cell>
          <cell r="G20">
            <v>8412885.38</v>
          </cell>
          <cell r="H20">
            <v>3026909.240000001</v>
          </cell>
          <cell r="I20">
            <v>110.48835858726893</v>
          </cell>
          <cell r="J20">
            <v>287336.24000000115</v>
          </cell>
          <cell r="K20">
            <v>115.6490799222599</v>
          </cell>
          <cell r="L20">
            <v>1138391.3800000008</v>
          </cell>
        </row>
        <row r="21">
          <cell r="B21">
            <v>26172154</v>
          </cell>
          <cell r="C21">
            <v>4848396</v>
          </cell>
          <cell r="D21">
            <v>1756862</v>
          </cell>
          <cell r="G21">
            <v>5201342.38</v>
          </cell>
          <cell r="H21">
            <v>1898573.0499999998</v>
          </cell>
          <cell r="I21">
            <v>108.06614577582074</v>
          </cell>
          <cell r="J21">
            <v>141711.0499999998</v>
          </cell>
          <cell r="K21">
            <v>107.27965248713183</v>
          </cell>
          <cell r="L21">
            <v>352946.3799999999</v>
          </cell>
        </row>
        <row r="22">
          <cell r="B22">
            <v>36134087</v>
          </cell>
          <cell r="C22">
            <v>7549511</v>
          </cell>
          <cell r="D22">
            <v>2238999</v>
          </cell>
          <cell r="G22">
            <v>9148916.18</v>
          </cell>
          <cell r="H22">
            <v>2719307.6399999997</v>
          </cell>
          <cell r="I22">
            <v>121.45193633404926</v>
          </cell>
          <cell r="J22">
            <v>480308.63999999966</v>
          </cell>
          <cell r="K22">
            <v>121.185546719516</v>
          </cell>
          <cell r="L22">
            <v>1599405.1799999997</v>
          </cell>
        </row>
        <row r="23">
          <cell r="B23">
            <v>20529300</v>
          </cell>
          <cell r="C23">
            <v>4224939</v>
          </cell>
          <cell r="D23">
            <v>1473073</v>
          </cell>
          <cell r="G23">
            <v>4518640.36</v>
          </cell>
          <cell r="H23">
            <v>1485490.0900000003</v>
          </cell>
          <cell r="I23">
            <v>100.84293785847682</v>
          </cell>
          <cell r="J23">
            <v>12417.090000000317</v>
          </cell>
          <cell r="K23">
            <v>106.95161184575683</v>
          </cell>
          <cell r="L23">
            <v>293701.36000000034</v>
          </cell>
        </row>
        <row r="24">
          <cell r="B24">
            <v>20720239</v>
          </cell>
          <cell r="C24">
            <v>3383826</v>
          </cell>
          <cell r="D24">
            <v>1061609</v>
          </cell>
          <cell r="G24">
            <v>4321840.03</v>
          </cell>
          <cell r="H24">
            <v>1171230.5100000002</v>
          </cell>
          <cell r="I24">
            <v>110.32597783176294</v>
          </cell>
          <cell r="J24">
            <v>109621.51000000024</v>
          </cell>
          <cell r="K24">
            <v>127.72051606672447</v>
          </cell>
          <cell r="L24">
            <v>938014.0300000003</v>
          </cell>
        </row>
        <row r="25">
          <cell r="B25">
            <v>27450300</v>
          </cell>
          <cell r="C25">
            <v>5151002</v>
          </cell>
          <cell r="D25">
            <v>2140767</v>
          </cell>
          <cell r="G25">
            <v>6011845.76</v>
          </cell>
          <cell r="H25">
            <v>2360360.4299999997</v>
          </cell>
          <cell r="I25">
            <v>110.25769875936989</v>
          </cell>
          <cell r="J25">
            <v>219593.4299999997</v>
          </cell>
          <cell r="K25">
            <v>116.71216124552078</v>
          </cell>
          <cell r="L25">
            <v>860843.7599999998</v>
          </cell>
        </row>
        <row r="26">
          <cell r="B26">
            <v>18276430</v>
          </cell>
          <cell r="C26">
            <v>3311462</v>
          </cell>
          <cell r="D26">
            <v>1327545</v>
          </cell>
          <cell r="G26">
            <v>3750426.98</v>
          </cell>
          <cell r="H26">
            <v>1372339.65</v>
          </cell>
          <cell r="I26">
            <v>103.37424720065987</v>
          </cell>
          <cell r="J26">
            <v>44794.64999999991</v>
          </cell>
          <cell r="K26">
            <v>113.2559268383572</v>
          </cell>
          <cell r="L26">
            <v>438964.98</v>
          </cell>
        </row>
        <row r="27">
          <cell r="B27">
            <v>15064900</v>
          </cell>
          <cell r="C27">
            <v>2488855</v>
          </cell>
          <cell r="D27">
            <v>922370</v>
          </cell>
          <cell r="G27">
            <v>2766766.78</v>
          </cell>
          <cell r="H27">
            <v>951793.4599999997</v>
          </cell>
          <cell r="I27">
            <v>103.18998449646017</v>
          </cell>
          <cell r="J27">
            <v>29423.45999999973</v>
          </cell>
          <cell r="K27">
            <v>111.16625034403368</v>
          </cell>
          <cell r="L27">
            <v>277911.7799999998</v>
          </cell>
        </row>
        <row r="28">
          <cell r="B28">
            <v>30060410</v>
          </cell>
          <cell r="C28">
            <v>5816370</v>
          </cell>
          <cell r="D28">
            <v>2054017</v>
          </cell>
          <cell r="G28">
            <v>6730799.6</v>
          </cell>
          <cell r="H28">
            <v>2337851.26</v>
          </cell>
          <cell r="I28">
            <v>113.81849614681865</v>
          </cell>
          <cell r="J28">
            <v>283834.2599999998</v>
          </cell>
          <cell r="K28">
            <v>115.7216545714939</v>
          </cell>
          <cell r="L28">
            <v>914429.5999999996</v>
          </cell>
        </row>
        <row r="29">
          <cell r="B29">
            <v>52087142</v>
          </cell>
          <cell r="C29">
            <v>11123465</v>
          </cell>
          <cell r="D29">
            <v>3791744</v>
          </cell>
          <cell r="G29">
            <v>12930364.52</v>
          </cell>
          <cell r="H29">
            <v>3806537.9000000004</v>
          </cell>
          <cell r="I29">
            <v>100.39016083364278</v>
          </cell>
          <cell r="J29">
            <v>14793.900000000373</v>
          </cell>
          <cell r="K29">
            <v>116.24403474996325</v>
          </cell>
          <cell r="L29">
            <v>1806899.5199999996</v>
          </cell>
        </row>
        <row r="30">
          <cell r="B30">
            <v>22792722</v>
          </cell>
          <cell r="C30">
            <v>3970734</v>
          </cell>
          <cell r="D30">
            <v>1398722</v>
          </cell>
          <cell r="G30">
            <v>4584662.31</v>
          </cell>
          <cell r="H30">
            <v>1836338.8599999994</v>
          </cell>
          <cell r="I30">
            <v>131.28690761995588</v>
          </cell>
          <cell r="J30">
            <v>437616.8599999994</v>
          </cell>
          <cell r="K30">
            <v>115.46133057515308</v>
          </cell>
          <cell r="L30">
            <v>613928.3099999996</v>
          </cell>
        </row>
        <row r="31">
          <cell r="B31">
            <v>25557891</v>
          </cell>
          <cell r="C31">
            <v>4534202</v>
          </cell>
          <cell r="D31">
            <v>1629208</v>
          </cell>
          <cell r="G31">
            <v>4601474.87</v>
          </cell>
          <cell r="H31">
            <v>1474556.46</v>
          </cell>
          <cell r="I31">
            <v>90.50756318407471</v>
          </cell>
          <cell r="J31">
            <v>-154651.54000000004</v>
          </cell>
          <cell r="K31">
            <v>101.48367606912969</v>
          </cell>
          <cell r="L31">
            <v>67272.87000000011</v>
          </cell>
        </row>
        <row r="32">
          <cell r="B32">
            <v>8211731</v>
          </cell>
          <cell r="C32">
            <v>1428314</v>
          </cell>
          <cell r="D32">
            <v>503112</v>
          </cell>
          <cell r="G32">
            <v>1702491.86</v>
          </cell>
          <cell r="H32">
            <v>645324.3800000001</v>
          </cell>
          <cell r="I32">
            <v>128.26654502377207</v>
          </cell>
          <cell r="J32">
            <v>142212.38000000012</v>
          </cell>
          <cell r="K32">
            <v>119.19590930285638</v>
          </cell>
          <cell r="L32">
            <v>274177.8600000001</v>
          </cell>
        </row>
        <row r="33">
          <cell r="B33">
            <v>19014420</v>
          </cell>
          <cell r="C33">
            <v>3813103</v>
          </cell>
          <cell r="D33">
            <v>1345344</v>
          </cell>
          <cell r="G33">
            <v>5373686.52</v>
          </cell>
          <cell r="H33">
            <v>1548644.4099999997</v>
          </cell>
          <cell r="I33">
            <v>115.11140719399646</v>
          </cell>
          <cell r="J33">
            <v>203300.40999999968</v>
          </cell>
          <cell r="K33">
            <v>140.9268650755041</v>
          </cell>
          <cell r="L33">
            <v>1560583.5199999996</v>
          </cell>
        </row>
        <row r="34">
          <cell r="B34">
            <v>14699050</v>
          </cell>
          <cell r="C34">
            <v>2769718</v>
          </cell>
          <cell r="D34">
            <v>961192</v>
          </cell>
          <cell r="G34">
            <v>3292859.95</v>
          </cell>
          <cell r="H34">
            <v>1278808.6800000002</v>
          </cell>
          <cell r="I34">
            <v>133.04404114890679</v>
          </cell>
          <cell r="J34">
            <v>317616.68000000017</v>
          </cell>
          <cell r="K34">
            <v>118.88791385982256</v>
          </cell>
          <cell r="L34">
            <v>523141.9500000002</v>
          </cell>
        </row>
        <row r="35">
          <cell r="B35">
            <v>36730160</v>
          </cell>
          <cell r="C35">
            <v>7525592</v>
          </cell>
          <cell r="D35">
            <v>2591045</v>
          </cell>
          <cell r="G35">
            <v>7553494.78</v>
          </cell>
          <cell r="H35">
            <v>2525046.4300000006</v>
          </cell>
          <cell r="I35">
            <v>97.45282038714112</v>
          </cell>
          <cell r="J35">
            <v>-65998.56999999937</v>
          </cell>
          <cell r="K35">
            <v>100.37077189409152</v>
          </cell>
          <cell r="L35">
            <v>27902.78000000026</v>
          </cell>
        </row>
        <row r="36">
          <cell r="B36">
            <v>3626661424</v>
          </cell>
          <cell r="C36">
            <v>787480367</v>
          </cell>
          <cell r="D36">
            <v>267036266</v>
          </cell>
          <cell r="G36">
            <v>810307540.98</v>
          </cell>
          <cell r="H36">
            <v>256174917.78999996</v>
          </cell>
          <cell r="I36">
            <v>95.93263178342973</v>
          </cell>
          <cell r="J36">
            <v>-10861348.210000012</v>
          </cell>
          <cell r="K36">
            <v>102.89876102777811</v>
          </cell>
          <cell r="L36">
            <v>22827173.979999986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29.03.2012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29.03.2012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182745230</v>
      </c>
      <c r="D10" s="33">
        <f>'[5]вспомогат'!D10</f>
        <v>57397700</v>
      </c>
      <c r="E10" s="33">
        <f>'[5]вспомогат'!G10</f>
        <v>189920797.66</v>
      </c>
      <c r="F10" s="33">
        <f>'[5]вспомогат'!H10</f>
        <v>58289449.64999999</v>
      </c>
      <c r="G10" s="34">
        <f>'[5]вспомогат'!I10</f>
        <v>101.55363307240532</v>
      </c>
      <c r="H10" s="35">
        <f>'[5]вспомогат'!J10</f>
        <v>891749.6499999911</v>
      </c>
      <c r="I10" s="36">
        <f>'[5]вспомогат'!K10</f>
        <v>103.92654169961098</v>
      </c>
      <c r="J10" s="37">
        <f>'[5]вспомогат'!L10</f>
        <v>7175567.659999996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374335000</v>
      </c>
      <c r="D12" s="38">
        <f>'[5]вспомогат'!D11</f>
        <v>129222000</v>
      </c>
      <c r="E12" s="33">
        <f>'[5]вспомогат'!G11</f>
        <v>376410285.95</v>
      </c>
      <c r="F12" s="38">
        <f>'[5]вспомогат'!H11</f>
        <v>116211818.25999999</v>
      </c>
      <c r="G12" s="39">
        <f>'[5]вспомогат'!I11</f>
        <v>89.93191427156366</v>
      </c>
      <c r="H12" s="35">
        <f>'[5]вспомогат'!J11</f>
        <v>-13010181.74000001</v>
      </c>
      <c r="I12" s="36">
        <f>'[5]вспомогат'!K11</f>
        <v>100.55439270973861</v>
      </c>
      <c r="J12" s="37">
        <f>'[5]вспомогат'!L11</f>
        <v>2075285.949999988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28824742</v>
      </c>
      <c r="D13" s="38">
        <f>'[5]вспомогат'!D12</f>
        <v>10195443</v>
      </c>
      <c r="E13" s="33">
        <f>'[5]вспомогат'!G12</f>
        <v>27753108.96</v>
      </c>
      <c r="F13" s="38">
        <f>'[5]вспомогат'!H12</f>
        <v>8929172.11</v>
      </c>
      <c r="G13" s="39">
        <f>'[5]вспомогат'!I12</f>
        <v>87.58003070587516</v>
      </c>
      <c r="H13" s="35">
        <f>'[5]вспомогат'!J12</f>
        <v>-1266270.8900000006</v>
      </c>
      <c r="I13" s="36">
        <f>'[5]вспомогат'!K12</f>
        <v>96.28224585670186</v>
      </c>
      <c r="J13" s="37">
        <f>'[5]вспомогат'!L12</f>
        <v>-1071633.039999999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59895573</v>
      </c>
      <c r="D14" s="38">
        <f>'[5]вспомогат'!D13</f>
        <v>21123793</v>
      </c>
      <c r="E14" s="33">
        <f>'[5]вспомогат'!G13</f>
        <v>59766717.1</v>
      </c>
      <c r="F14" s="38">
        <f>'[5]вспомогат'!H13</f>
        <v>20994204.870000005</v>
      </c>
      <c r="G14" s="39">
        <f>'[5]вспомогат'!I13</f>
        <v>99.38653001380958</v>
      </c>
      <c r="H14" s="35">
        <f>'[5]вспомогат'!J13</f>
        <v>-129588.12999999523</v>
      </c>
      <c r="I14" s="36">
        <f>'[5]вспомогат'!K13</f>
        <v>99.78486573623731</v>
      </c>
      <c r="J14" s="37">
        <f>'[5]вспомогат'!L13</f>
        <v>-128855.89999999851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31168700</v>
      </c>
      <c r="D15" s="38">
        <f>'[5]вспомогат'!D14</f>
        <v>10948000</v>
      </c>
      <c r="E15" s="33">
        <f>'[5]вспомогат'!G14</f>
        <v>31656318.69</v>
      </c>
      <c r="F15" s="38">
        <f>'[5]вспомогат'!H14</f>
        <v>10358066.89</v>
      </c>
      <c r="G15" s="39">
        <f>'[5]вспомогат'!I14</f>
        <v>94.61149881256851</v>
      </c>
      <c r="H15" s="35">
        <f>'[5]вспомогат'!J14</f>
        <v>-589933.1099999994</v>
      </c>
      <c r="I15" s="36">
        <f>'[5]вспомогат'!K14</f>
        <v>101.56444988080993</v>
      </c>
      <c r="J15" s="37">
        <f>'[5]вспомогат'!L14</f>
        <v>487618.69000000134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5158070</v>
      </c>
      <c r="D16" s="38">
        <f>'[5]вспомогат'!D15</f>
        <v>1878100</v>
      </c>
      <c r="E16" s="33">
        <f>'[5]вспомогат'!G15</f>
        <v>5194347.96</v>
      </c>
      <c r="F16" s="38">
        <f>'[5]вспомогат'!H15</f>
        <v>1757640.23</v>
      </c>
      <c r="G16" s="39">
        <f>'[5]вспомогат'!I15</f>
        <v>93.58608327565092</v>
      </c>
      <c r="H16" s="35">
        <f>'[5]вспомогат'!J15</f>
        <v>-120459.77000000002</v>
      </c>
      <c r="I16" s="36">
        <f>'[5]вспомогат'!K15</f>
        <v>100.7033243054088</v>
      </c>
      <c r="J16" s="37">
        <f>'[5]вспомогат'!L15</f>
        <v>36277.95999999996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499382085</v>
      </c>
      <c r="D17" s="42">
        <f>SUM(D12:D16)</f>
        <v>173367336</v>
      </c>
      <c r="E17" s="42">
        <f>SUM(E12:E16)</f>
        <v>500780778.65999997</v>
      </c>
      <c r="F17" s="42">
        <f>SUM(F12:F16)</f>
        <v>158250902.35999998</v>
      </c>
      <c r="G17" s="43">
        <f>F17/D17*100</f>
        <v>91.28069105243677</v>
      </c>
      <c r="H17" s="42">
        <f>SUM(H12:H16)</f>
        <v>-15116433.640000004</v>
      </c>
      <c r="I17" s="44">
        <f>E17/C17*100</f>
        <v>100.280084869284</v>
      </c>
      <c r="J17" s="42">
        <f>SUM(J12:J16)</f>
        <v>1398693.6599999918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4704271</v>
      </c>
      <c r="D18" s="46">
        <f>'[5]вспомогат'!D16</f>
        <v>1518950</v>
      </c>
      <c r="E18" s="45">
        <f>'[5]вспомогат'!G16</f>
        <v>4615636.52</v>
      </c>
      <c r="F18" s="46">
        <f>'[5]вспомогат'!H16</f>
        <v>1188414.1699999995</v>
      </c>
      <c r="G18" s="47">
        <f>'[5]вспомогат'!I16</f>
        <v>78.23918957174361</v>
      </c>
      <c r="H18" s="48">
        <f>'[5]вспомогат'!J16</f>
        <v>-330535.83000000054</v>
      </c>
      <c r="I18" s="49">
        <f>'[5]вспомогат'!K16</f>
        <v>98.11587215107292</v>
      </c>
      <c r="J18" s="50">
        <f>'[5]вспомогат'!L16</f>
        <v>-88634.48000000045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16693777</v>
      </c>
      <c r="D19" s="38">
        <f>'[5]вспомогат'!D17</f>
        <v>5218257</v>
      </c>
      <c r="E19" s="33">
        <f>'[5]вспомогат'!G17</f>
        <v>18239418.82</v>
      </c>
      <c r="F19" s="38">
        <f>'[5]вспомогат'!H17</f>
        <v>5713293.83</v>
      </c>
      <c r="G19" s="39">
        <f>'[5]вспомогат'!I17</f>
        <v>109.48663183894544</v>
      </c>
      <c r="H19" s="35">
        <f>'[5]вспомогат'!J17</f>
        <v>495036.8300000001</v>
      </c>
      <c r="I19" s="36">
        <f>'[5]вспомогат'!K17</f>
        <v>109.2587903863817</v>
      </c>
      <c r="J19" s="37">
        <f>'[5]вспомогат'!L17</f>
        <v>1545641.8200000003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1556729</v>
      </c>
      <c r="D20" s="38">
        <f>'[5]вспомогат'!D18</f>
        <v>458754</v>
      </c>
      <c r="E20" s="33">
        <f>'[5]вспомогат'!G18</f>
        <v>1948950.18</v>
      </c>
      <c r="F20" s="38">
        <f>'[5]вспомогат'!H18</f>
        <v>698559.48</v>
      </c>
      <c r="G20" s="39">
        <f>'[5]вспомогат'!I18</f>
        <v>152.27321832616173</v>
      </c>
      <c r="H20" s="35">
        <f>'[5]вспомогат'!J18</f>
        <v>239805.47999999998</v>
      </c>
      <c r="I20" s="36">
        <f>'[5]вспомогат'!K18</f>
        <v>125.1952125257511</v>
      </c>
      <c r="J20" s="37">
        <f>'[5]вспомогат'!L18</f>
        <v>392221.17999999993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3184292</v>
      </c>
      <c r="D21" s="38">
        <f>'[5]вспомогат'!D19</f>
        <v>1140087</v>
      </c>
      <c r="E21" s="33">
        <f>'[5]вспомогат'!G19</f>
        <v>3899460.88</v>
      </c>
      <c r="F21" s="38">
        <f>'[5]вспомогат'!H19</f>
        <v>1595185.85</v>
      </c>
      <c r="G21" s="39">
        <f>'[5]вспомогат'!I19</f>
        <v>139.91790538792216</v>
      </c>
      <c r="H21" s="35">
        <f>'[5]вспомогат'!J19</f>
        <v>455098.8500000001</v>
      </c>
      <c r="I21" s="36">
        <f>'[5]вспомогат'!K19</f>
        <v>122.4592744635228</v>
      </c>
      <c r="J21" s="37">
        <f>'[5]вспомогат'!L19</f>
        <v>715168.8799999999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7274494</v>
      </c>
      <c r="D22" s="38">
        <f>'[5]вспомогат'!D20</f>
        <v>2739573</v>
      </c>
      <c r="E22" s="33">
        <f>'[5]вспомогат'!G20</f>
        <v>8412885.38</v>
      </c>
      <c r="F22" s="38">
        <f>'[5]вспомогат'!H20</f>
        <v>3026909.240000001</v>
      </c>
      <c r="G22" s="39">
        <f>'[5]вспомогат'!I20</f>
        <v>110.48835858726893</v>
      </c>
      <c r="H22" s="35">
        <f>'[5]вспомогат'!J20</f>
        <v>287336.24000000115</v>
      </c>
      <c r="I22" s="36">
        <f>'[5]вспомогат'!K20</f>
        <v>115.6490799222599</v>
      </c>
      <c r="J22" s="37">
        <f>'[5]вспомогат'!L20</f>
        <v>1138391.3800000008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4848396</v>
      </c>
      <c r="D23" s="38">
        <f>'[5]вспомогат'!D21</f>
        <v>1756862</v>
      </c>
      <c r="E23" s="33">
        <f>'[5]вспомогат'!G21</f>
        <v>5201342.38</v>
      </c>
      <c r="F23" s="38">
        <f>'[5]вспомогат'!H21</f>
        <v>1898573.0499999998</v>
      </c>
      <c r="G23" s="39">
        <f>'[5]вспомогат'!I21</f>
        <v>108.06614577582074</v>
      </c>
      <c r="H23" s="35">
        <f>'[5]вспомогат'!J21</f>
        <v>141711.0499999998</v>
      </c>
      <c r="I23" s="36">
        <f>'[5]вспомогат'!K21</f>
        <v>107.27965248713183</v>
      </c>
      <c r="J23" s="37">
        <f>'[5]вспомогат'!L21</f>
        <v>352946.3799999999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7549511</v>
      </c>
      <c r="D24" s="38">
        <f>'[5]вспомогат'!D22</f>
        <v>2238999</v>
      </c>
      <c r="E24" s="33">
        <f>'[5]вспомогат'!G22</f>
        <v>9148916.18</v>
      </c>
      <c r="F24" s="38">
        <f>'[5]вспомогат'!H22</f>
        <v>2719307.6399999997</v>
      </c>
      <c r="G24" s="39">
        <f>'[5]вспомогат'!I22</f>
        <v>121.45193633404926</v>
      </c>
      <c r="H24" s="35">
        <f>'[5]вспомогат'!J22</f>
        <v>480308.63999999966</v>
      </c>
      <c r="I24" s="36">
        <f>'[5]вспомогат'!K22</f>
        <v>121.185546719516</v>
      </c>
      <c r="J24" s="37">
        <f>'[5]вспомогат'!L22</f>
        <v>1599405.1799999997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4224939</v>
      </c>
      <c r="D25" s="38">
        <f>'[5]вспомогат'!D23</f>
        <v>1473073</v>
      </c>
      <c r="E25" s="33">
        <f>'[5]вспомогат'!G23</f>
        <v>4518640.36</v>
      </c>
      <c r="F25" s="38">
        <f>'[5]вспомогат'!H23</f>
        <v>1485490.0900000003</v>
      </c>
      <c r="G25" s="39">
        <f>'[5]вспомогат'!I23</f>
        <v>100.84293785847682</v>
      </c>
      <c r="H25" s="35">
        <f>'[5]вспомогат'!J23</f>
        <v>12417.090000000317</v>
      </c>
      <c r="I25" s="36">
        <f>'[5]вспомогат'!K23</f>
        <v>106.95161184575683</v>
      </c>
      <c r="J25" s="37">
        <f>'[5]вспомогат'!L23</f>
        <v>293701.36000000034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3383826</v>
      </c>
      <c r="D26" s="38">
        <f>'[5]вспомогат'!D24</f>
        <v>1061609</v>
      </c>
      <c r="E26" s="33">
        <f>'[5]вспомогат'!G24</f>
        <v>4321840.03</v>
      </c>
      <c r="F26" s="38">
        <f>'[5]вспомогат'!H24</f>
        <v>1171230.5100000002</v>
      </c>
      <c r="G26" s="39">
        <f>'[5]вспомогат'!I24</f>
        <v>110.32597783176294</v>
      </c>
      <c r="H26" s="35">
        <f>'[5]вспомогат'!J24</f>
        <v>109621.51000000024</v>
      </c>
      <c r="I26" s="36">
        <f>'[5]вспомогат'!K24</f>
        <v>127.72051606672447</v>
      </c>
      <c r="J26" s="37">
        <f>'[5]вспомогат'!L24</f>
        <v>938014.0300000003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5151002</v>
      </c>
      <c r="D27" s="38">
        <f>'[5]вспомогат'!D25</f>
        <v>2140767</v>
      </c>
      <c r="E27" s="33">
        <f>'[5]вспомогат'!G25</f>
        <v>6011845.76</v>
      </c>
      <c r="F27" s="38">
        <f>'[5]вспомогат'!H25</f>
        <v>2360360.4299999997</v>
      </c>
      <c r="G27" s="39">
        <f>'[5]вспомогат'!I25</f>
        <v>110.25769875936989</v>
      </c>
      <c r="H27" s="35">
        <f>'[5]вспомогат'!J25</f>
        <v>219593.4299999997</v>
      </c>
      <c r="I27" s="36">
        <f>'[5]вспомогат'!K25</f>
        <v>116.71216124552078</v>
      </c>
      <c r="J27" s="37">
        <f>'[5]вспомогат'!L25</f>
        <v>860843.7599999998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3311462</v>
      </c>
      <c r="D28" s="38">
        <f>'[5]вспомогат'!D26</f>
        <v>1327545</v>
      </c>
      <c r="E28" s="33">
        <f>'[5]вспомогат'!G26</f>
        <v>3750426.98</v>
      </c>
      <c r="F28" s="38">
        <f>'[5]вспомогат'!H26</f>
        <v>1372339.65</v>
      </c>
      <c r="G28" s="39">
        <f>'[5]вспомогат'!I26</f>
        <v>103.37424720065987</v>
      </c>
      <c r="H28" s="35">
        <f>'[5]вспомогат'!J26</f>
        <v>44794.64999999991</v>
      </c>
      <c r="I28" s="36">
        <f>'[5]вспомогат'!K26</f>
        <v>113.2559268383572</v>
      </c>
      <c r="J28" s="37">
        <f>'[5]вспомогат'!L26</f>
        <v>438964.98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2488855</v>
      </c>
      <c r="D29" s="38">
        <f>'[5]вспомогат'!D27</f>
        <v>922370</v>
      </c>
      <c r="E29" s="33">
        <f>'[5]вспомогат'!G27</f>
        <v>2766766.78</v>
      </c>
      <c r="F29" s="38">
        <f>'[5]вспомогат'!H27</f>
        <v>951793.4599999997</v>
      </c>
      <c r="G29" s="39">
        <f>'[5]вспомогат'!I27</f>
        <v>103.18998449646017</v>
      </c>
      <c r="H29" s="35">
        <f>'[5]вспомогат'!J27</f>
        <v>29423.45999999973</v>
      </c>
      <c r="I29" s="36">
        <f>'[5]вспомогат'!K27</f>
        <v>111.16625034403368</v>
      </c>
      <c r="J29" s="37">
        <f>'[5]вспомогат'!L27</f>
        <v>277911.7799999998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5816370</v>
      </c>
      <c r="D30" s="38">
        <f>'[5]вспомогат'!D28</f>
        <v>2054017</v>
      </c>
      <c r="E30" s="33">
        <f>'[5]вспомогат'!G28</f>
        <v>6730799.6</v>
      </c>
      <c r="F30" s="38">
        <f>'[5]вспомогат'!H28</f>
        <v>2337851.26</v>
      </c>
      <c r="G30" s="39">
        <f>'[5]вспомогат'!I28</f>
        <v>113.81849614681865</v>
      </c>
      <c r="H30" s="35">
        <f>'[5]вспомогат'!J28</f>
        <v>283834.2599999998</v>
      </c>
      <c r="I30" s="36">
        <f>'[5]вспомогат'!K28</f>
        <v>115.7216545714939</v>
      </c>
      <c r="J30" s="37">
        <f>'[5]вспомогат'!L28</f>
        <v>914429.5999999996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11123465</v>
      </c>
      <c r="D31" s="38">
        <f>'[5]вспомогат'!D29</f>
        <v>3791744</v>
      </c>
      <c r="E31" s="33">
        <f>'[5]вспомогат'!G29</f>
        <v>12930364.52</v>
      </c>
      <c r="F31" s="38">
        <f>'[5]вспомогат'!H29</f>
        <v>3806537.9000000004</v>
      </c>
      <c r="G31" s="39">
        <f>'[5]вспомогат'!I29</f>
        <v>100.39016083364278</v>
      </c>
      <c r="H31" s="35">
        <f>'[5]вспомогат'!J29</f>
        <v>14793.900000000373</v>
      </c>
      <c r="I31" s="36">
        <f>'[5]вспомогат'!K29</f>
        <v>116.24403474996325</v>
      </c>
      <c r="J31" s="37">
        <f>'[5]вспомогат'!L29</f>
        <v>1806899.5199999996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3970734</v>
      </c>
      <c r="D32" s="38">
        <f>'[5]вспомогат'!D30</f>
        <v>1398722</v>
      </c>
      <c r="E32" s="33">
        <f>'[5]вспомогат'!G30</f>
        <v>4584662.31</v>
      </c>
      <c r="F32" s="38">
        <f>'[5]вспомогат'!H30</f>
        <v>1836338.8599999994</v>
      </c>
      <c r="G32" s="39">
        <f>'[5]вспомогат'!I30</f>
        <v>131.28690761995588</v>
      </c>
      <c r="H32" s="35">
        <f>'[5]вспомогат'!J30</f>
        <v>437616.8599999994</v>
      </c>
      <c r="I32" s="36">
        <f>'[5]вспомогат'!K30</f>
        <v>115.46133057515308</v>
      </c>
      <c r="J32" s="37">
        <f>'[5]вспомогат'!L30</f>
        <v>613928.3099999996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4534202</v>
      </c>
      <c r="D33" s="38">
        <f>'[5]вспомогат'!D31</f>
        <v>1629208</v>
      </c>
      <c r="E33" s="33">
        <f>'[5]вспомогат'!G31</f>
        <v>4601474.87</v>
      </c>
      <c r="F33" s="38">
        <f>'[5]вспомогат'!H31</f>
        <v>1474556.46</v>
      </c>
      <c r="G33" s="39">
        <f>'[5]вспомогат'!I31</f>
        <v>90.50756318407471</v>
      </c>
      <c r="H33" s="35">
        <f>'[5]вспомогат'!J31</f>
        <v>-154651.54000000004</v>
      </c>
      <c r="I33" s="36">
        <f>'[5]вспомогат'!K31</f>
        <v>101.48367606912969</v>
      </c>
      <c r="J33" s="37">
        <f>'[5]вспомогат'!L31</f>
        <v>67272.87000000011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1428314</v>
      </c>
      <c r="D34" s="38">
        <f>'[5]вспомогат'!D32</f>
        <v>503112</v>
      </c>
      <c r="E34" s="33">
        <f>'[5]вспомогат'!G32</f>
        <v>1702491.86</v>
      </c>
      <c r="F34" s="38">
        <f>'[5]вспомогат'!H32</f>
        <v>645324.3800000001</v>
      </c>
      <c r="G34" s="39">
        <f>'[5]вспомогат'!I32</f>
        <v>128.26654502377207</v>
      </c>
      <c r="H34" s="35">
        <f>'[5]вспомогат'!J32</f>
        <v>142212.38000000012</v>
      </c>
      <c r="I34" s="36">
        <f>'[5]вспомогат'!K32</f>
        <v>119.19590930285638</v>
      </c>
      <c r="J34" s="37">
        <f>'[5]вспомогат'!L32</f>
        <v>274177.8600000001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3813103</v>
      </c>
      <c r="D35" s="38">
        <f>'[5]вспомогат'!D33</f>
        <v>1345344</v>
      </c>
      <c r="E35" s="33">
        <f>'[5]вспомогат'!G33</f>
        <v>5373686.52</v>
      </c>
      <c r="F35" s="38">
        <f>'[5]вспомогат'!H33</f>
        <v>1548644.4099999997</v>
      </c>
      <c r="G35" s="39">
        <f>'[5]вспомогат'!I33</f>
        <v>115.11140719399646</v>
      </c>
      <c r="H35" s="35">
        <f>'[5]вспомогат'!J33</f>
        <v>203300.40999999968</v>
      </c>
      <c r="I35" s="36">
        <f>'[5]вспомогат'!K33</f>
        <v>140.9268650755041</v>
      </c>
      <c r="J35" s="37">
        <f>'[5]вспомогат'!L33</f>
        <v>1560583.5199999996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2769718</v>
      </c>
      <c r="D36" s="38">
        <f>'[5]вспомогат'!D34</f>
        <v>961192</v>
      </c>
      <c r="E36" s="33">
        <f>'[5]вспомогат'!G34</f>
        <v>3292859.95</v>
      </c>
      <c r="F36" s="38">
        <f>'[5]вспомогат'!H34</f>
        <v>1278808.6800000002</v>
      </c>
      <c r="G36" s="39">
        <f>'[5]вспомогат'!I34</f>
        <v>133.04404114890679</v>
      </c>
      <c r="H36" s="35">
        <f>'[5]вспомогат'!J34</f>
        <v>317616.68000000017</v>
      </c>
      <c r="I36" s="36">
        <f>'[5]вспомогат'!K34</f>
        <v>118.88791385982256</v>
      </c>
      <c r="J36" s="37">
        <f>'[5]вспомогат'!L34</f>
        <v>523141.9500000002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7525592</v>
      </c>
      <c r="D37" s="38">
        <f>'[5]вспомогат'!D35</f>
        <v>2591045</v>
      </c>
      <c r="E37" s="33">
        <f>'[5]вспомогат'!G35</f>
        <v>7553494.78</v>
      </c>
      <c r="F37" s="38">
        <f>'[5]вспомогат'!H35</f>
        <v>2525046.4300000006</v>
      </c>
      <c r="G37" s="39">
        <f>'[5]вспомогат'!I35</f>
        <v>97.45282038714112</v>
      </c>
      <c r="H37" s="35">
        <f>'[5]вспомогат'!J35</f>
        <v>-65998.56999999937</v>
      </c>
      <c r="I37" s="36">
        <f>'[5]вспомогат'!K35</f>
        <v>100.37077189409152</v>
      </c>
      <c r="J37" s="37">
        <f>'[5]вспомогат'!L35</f>
        <v>27902.78000000026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105353052</v>
      </c>
      <c r="D38" s="42">
        <f>SUM(D18:D37)</f>
        <v>36271230</v>
      </c>
      <c r="E38" s="42">
        <f>SUM(E18:E37)</f>
        <v>119605964.66</v>
      </c>
      <c r="F38" s="42">
        <f>SUM(F18:F37)</f>
        <v>39634565.78</v>
      </c>
      <c r="G38" s="43">
        <f>F38/D38*100</f>
        <v>109.27273704255411</v>
      </c>
      <c r="H38" s="42">
        <f>SUM(H18:H37)</f>
        <v>3363335.7800000003</v>
      </c>
      <c r="I38" s="44">
        <f>E38/C38*100</f>
        <v>113.52871358676917</v>
      </c>
      <c r="J38" s="42">
        <f>SUM(J18:J37)</f>
        <v>14252912.66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787480367</v>
      </c>
      <c r="D39" s="53">
        <f>'[5]вспомогат'!D36</f>
        <v>267036266</v>
      </c>
      <c r="E39" s="53">
        <f>'[5]вспомогат'!G36</f>
        <v>810307540.98</v>
      </c>
      <c r="F39" s="53">
        <f>'[5]вспомогат'!H36</f>
        <v>256174917.78999996</v>
      </c>
      <c r="G39" s="54">
        <f>'[5]вспомогат'!I36</f>
        <v>95.93263178342973</v>
      </c>
      <c r="H39" s="53">
        <f>'[5]вспомогат'!J36</f>
        <v>-10861348.210000012</v>
      </c>
      <c r="I39" s="54">
        <f>'[5]вспомогат'!K36</f>
        <v>102.89876102777811</v>
      </c>
      <c r="J39" s="53">
        <f>'[5]вспомогат'!L36</f>
        <v>22827173.979999986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29.03.2012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2012-03-30T21:45:35Z</dcterms:created>
  <dcterms:modified xsi:type="dcterms:W3CDTF">2012-03-30T21:46:12Z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