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<sst xmlns="http://schemas.openxmlformats.org/spreadsheetml/2006/main" count="47" uniqueCount="42">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</sst>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50;&#1042;I&#1058;&#1045;&#1053;&#1068;_2012\&#1085;&#1072;&#1076;&#1093;_2304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23.04.2012</v>
          </cell>
        </row>
        <row r="6">
          <cell r="G6" t="str">
            <v>Фактично надійшло на 23.04.2012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840329600</v>
          </cell>
          <cell r="C10">
            <v>245939890</v>
          </cell>
          <cell r="D10">
            <v>63194660</v>
          </cell>
          <cell r="G10">
            <v>241333323.99</v>
          </cell>
          <cell r="H10">
            <v>48717871.140000015</v>
          </cell>
          <cell r="I10">
            <v>77.09175291076812</v>
          </cell>
          <cell r="J10">
            <v>-14476788.859999985</v>
          </cell>
          <cell r="K10">
            <v>98.1269545131536</v>
          </cell>
          <cell r="L10">
            <v>-4606566.00999999</v>
          </cell>
        </row>
        <row r="11">
          <cell r="B11">
            <v>1702276100</v>
          </cell>
          <cell r="C11">
            <v>508557600</v>
          </cell>
          <cell r="D11">
            <v>134222600</v>
          </cell>
          <cell r="G11">
            <v>480573289.5</v>
          </cell>
          <cell r="H11">
            <v>92144841.14999998</v>
          </cell>
          <cell r="I11">
            <v>68.65076458807978</v>
          </cell>
          <cell r="J11">
            <v>-42077758.850000024</v>
          </cell>
          <cell r="K11">
            <v>94.49731741301281</v>
          </cell>
          <cell r="L11">
            <v>-27984310.5</v>
          </cell>
        </row>
        <row r="12">
          <cell r="B12">
            <v>136403523</v>
          </cell>
          <cell r="C12">
            <v>39011163</v>
          </cell>
          <cell r="D12">
            <v>10897421</v>
          </cell>
          <cell r="G12">
            <v>34693452.92</v>
          </cell>
          <cell r="H12">
            <v>5912296.780000001</v>
          </cell>
          <cell r="I12">
            <v>54.254091679122986</v>
          </cell>
          <cell r="J12">
            <v>-4985124.219999999</v>
          </cell>
          <cell r="K12">
            <v>88.93211648163374</v>
          </cell>
          <cell r="L12">
            <v>-4317710.079999998</v>
          </cell>
        </row>
        <row r="13">
          <cell r="B13">
            <v>233112616</v>
          </cell>
          <cell r="C13">
            <v>79398167</v>
          </cell>
          <cell r="D13">
            <v>19502594</v>
          </cell>
          <cell r="G13">
            <v>74273263.69</v>
          </cell>
          <cell r="H13">
            <v>13289518</v>
          </cell>
          <cell r="I13">
            <v>68.14230968454761</v>
          </cell>
          <cell r="J13">
            <v>-6213076</v>
          </cell>
          <cell r="K13">
            <v>93.54531281559686</v>
          </cell>
          <cell r="L13">
            <v>-5124903.310000002</v>
          </cell>
        </row>
        <row r="14">
          <cell r="B14">
            <v>142566500</v>
          </cell>
          <cell r="C14">
            <v>42690200</v>
          </cell>
          <cell r="D14">
            <v>11521500</v>
          </cell>
          <cell r="G14">
            <v>39938158.35</v>
          </cell>
          <cell r="H14">
            <v>7750502.09</v>
          </cell>
          <cell r="I14">
            <v>67.26990487349738</v>
          </cell>
          <cell r="J14">
            <v>-3770997.91</v>
          </cell>
          <cell r="K14">
            <v>93.55345805360481</v>
          </cell>
          <cell r="L14">
            <v>-2752041.6499999985</v>
          </cell>
        </row>
        <row r="15">
          <cell r="B15">
            <v>26568600</v>
          </cell>
          <cell r="C15">
            <v>7179040</v>
          </cell>
          <cell r="D15">
            <v>2020970</v>
          </cell>
          <cell r="G15">
            <v>6529156.82</v>
          </cell>
          <cell r="H15">
            <v>1211218.6400000006</v>
          </cell>
          <cell r="I15">
            <v>59.93253932517556</v>
          </cell>
          <cell r="J15">
            <v>-809751.3599999994</v>
          </cell>
          <cell r="K15">
            <v>90.94749186520761</v>
          </cell>
          <cell r="L15">
            <v>-649883.1799999997</v>
          </cell>
        </row>
        <row r="16">
          <cell r="B16">
            <v>21208905</v>
          </cell>
          <cell r="C16">
            <v>6184989</v>
          </cell>
          <cell r="D16">
            <v>1480718</v>
          </cell>
          <cell r="G16">
            <v>5755384.29</v>
          </cell>
          <cell r="H16">
            <v>879310.7000000002</v>
          </cell>
          <cell r="I16">
            <v>59.3840758334808</v>
          </cell>
          <cell r="J16">
            <v>-601407.2999999998</v>
          </cell>
          <cell r="K16">
            <v>93.05407479301904</v>
          </cell>
          <cell r="L16">
            <v>-429604.70999999996</v>
          </cell>
        </row>
        <row r="17">
          <cell r="B17">
            <v>85042555</v>
          </cell>
          <cell r="C17">
            <v>23429991</v>
          </cell>
          <cell r="D17">
            <v>6736214</v>
          </cell>
          <cell r="G17">
            <v>23388775.72</v>
          </cell>
          <cell r="H17">
            <v>4826103.34</v>
          </cell>
          <cell r="I17">
            <v>71.64415115077995</v>
          </cell>
          <cell r="J17">
            <v>-1910110.6600000001</v>
          </cell>
          <cell r="K17">
            <v>99.82409178048766</v>
          </cell>
          <cell r="L17">
            <v>-41215.28000000119</v>
          </cell>
        </row>
        <row r="18">
          <cell r="B18">
            <v>7959275</v>
          </cell>
          <cell r="C18">
            <v>1993341</v>
          </cell>
          <cell r="D18">
            <v>436612</v>
          </cell>
          <cell r="G18">
            <v>2438633.36</v>
          </cell>
          <cell r="H18">
            <v>455052.82999999984</v>
          </cell>
          <cell r="I18">
            <v>104.22361959817867</v>
          </cell>
          <cell r="J18">
            <v>18440.82999999984</v>
          </cell>
          <cell r="K18">
            <v>122.338995686137</v>
          </cell>
          <cell r="L18">
            <v>445292.35999999987</v>
          </cell>
        </row>
        <row r="19">
          <cell r="B19">
            <v>16640854</v>
          </cell>
          <cell r="C19">
            <v>4424166</v>
          </cell>
          <cell r="D19">
            <v>1239874</v>
          </cell>
          <cell r="G19">
            <v>4935167.22</v>
          </cell>
          <cell r="H19">
            <v>955939.2599999998</v>
          </cell>
          <cell r="I19">
            <v>77.09971013183596</v>
          </cell>
          <cell r="J19">
            <v>-283934.7400000002</v>
          </cell>
          <cell r="K19">
            <v>111.55022709364883</v>
          </cell>
          <cell r="L19">
            <v>511001.21999999974</v>
          </cell>
        </row>
        <row r="20">
          <cell r="B20">
            <v>41051960</v>
          </cell>
          <cell r="C20">
            <v>10038681</v>
          </cell>
          <cell r="D20">
            <v>2764187</v>
          </cell>
          <cell r="G20">
            <v>10628573.17</v>
          </cell>
          <cell r="H20">
            <v>2007865.0299999993</v>
          </cell>
          <cell r="I20">
            <v>72.6385382030955</v>
          </cell>
          <cell r="J20">
            <v>-756321.9700000007</v>
          </cell>
          <cell r="K20">
            <v>105.87619200171817</v>
          </cell>
          <cell r="L20">
            <v>589892.1699999999</v>
          </cell>
        </row>
        <row r="21">
          <cell r="B21">
            <v>26172154</v>
          </cell>
          <cell r="C21">
            <v>6598662</v>
          </cell>
          <cell r="D21">
            <v>1750266</v>
          </cell>
          <cell r="G21">
            <v>6714114.9</v>
          </cell>
          <cell r="H21">
            <v>1380606.3100000005</v>
          </cell>
          <cell r="I21">
            <v>78.87979941334635</v>
          </cell>
          <cell r="J21">
            <v>-369659.6899999995</v>
          </cell>
          <cell r="K21">
            <v>101.74964106359745</v>
          </cell>
          <cell r="L21">
            <v>115452.90000000037</v>
          </cell>
        </row>
        <row r="22">
          <cell r="B22">
            <v>36134087</v>
          </cell>
          <cell r="C22">
            <v>9893051</v>
          </cell>
          <cell r="D22">
            <v>2343540</v>
          </cell>
          <cell r="G22">
            <v>11183442.47</v>
          </cell>
          <cell r="H22">
            <v>1841099.6900000013</v>
          </cell>
          <cell r="I22">
            <v>78.56062580540556</v>
          </cell>
          <cell r="J22">
            <v>-502440.30999999866</v>
          </cell>
          <cell r="K22">
            <v>113.04341269442561</v>
          </cell>
          <cell r="L22">
            <v>1290391.4700000007</v>
          </cell>
        </row>
        <row r="23">
          <cell r="B23">
            <v>20529300</v>
          </cell>
          <cell r="C23">
            <v>5734714</v>
          </cell>
          <cell r="D23">
            <v>1509775</v>
          </cell>
          <cell r="G23">
            <v>5617474.49</v>
          </cell>
          <cell r="H23">
            <v>919143.8300000001</v>
          </cell>
          <cell r="I23">
            <v>60.879523770098196</v>
          </cell>
          <cell r="J23">
            <v>-590631.1699999999</v>
          </cell>
          <cell r="K23">
            <v>97.9556171415</v>
          </cell>
          <cell r="L23">
            <v>-117239.50999999978</v>
          </cell>
        </row>
        <row r="24">
          <cell r="B24">
            <v>20720239</v>
          </cell>
          <cell r="C24">
            <v>4546947</v>
          </cell>
          <cell r="D24">
            <v>1169721</v>
          </cell>
          <cell r="G24">
            <v>5280857.81</v>
          </cell>
          <cell r="H24">
            <v>874646.0899999999</v>
          </cell>
          <cell r="I24">
            <v>74.77390676922101</v>
          </cell>
          <cell r="J24">
            <v>-295074.91000000015</v>
          </cell>
          <cell r="K24">
            <v>116.14073817002924</v>
          </cell>
          <cell r="L24">
            <v>733910.8099999996</v>
          </cell>
        </row>
        <row r="25">
          <cell r="B25">
            <v>27450300</v>
          </cell>
          <cell r="C25">
            <v>6925422</v>
          </cell>
          <cell r="D25">
            <v>1774420</v>
          </cell>
          <cell r="G25">
            <v>7621269.65</v>
          </cell>
          <cell r="H25">
            <v>1497005.9300000006</v>
          </cell>
          <cell r="I25">
            <v>84.36592971224404</v>
          </cell>
          <cell r="J25">
            <v>-277414.06999999937</v>
          </cell>
          <cell r="K25">
            <v>110.04772922141063</v>
          </cell>
          <cell r="L25">
            <v>695847.6500000004</v>
          </cell>
        </row>
        <row r="26">
          <cell r="B26">
            <v>18276430</v>
          </cell>
          <cell r="C26">
            <v>4685113</v>
          </cell>
          <cell r="D26">
            <v>1373651</v>
          </cell>
          <cell r="G26">
            <v>4769772.67</v>
          </cell>
          <cell r="H26">
            <v>920443.3199999998</v>
          </cell>
          <cell r="I26">
            <v>67.00707239320613</v>
          </cell>
          <cell r="J26">
            <v>-453207.68000000017</v>
          </cell>
          <cell r="K26">
            <v>101.80699312908781</v>
          </cell>
          <cell r="L26">
            <v>84659.66999999993</v>
          </cell>
        </row>
        <row r="27">
          <cell r="B27">
            <v>15064900</v>
          </cell>
          <cell r="C27">
            <v>3486642</v>
          </cell>
          <cell r="D27">
            <v>997787</v>
          </cell>
          <cell r="G27">
            <v>3644340.09</v>
          </cell>
          <cell r="H27">
            <v>693152.19</v>
          </cell>
          <cell r="I27">
            <v>69.46895379474776</v>
          </cell>
          <cell r="J27">
            <v>-304634.81000000006</v>
          </cell>
          <cell r="K27">
            <v>104.5229217682802</v>
          </cell>
          <cell r="L27">
            <v>157698.08999999985</v>
          </cell>
        </row>
        <row r="28">
          <cell r="B28">
            <v>30060410</v>
          </cell>
          <cell r="C28">
            <v>7971945</v>
          </cell>
          <cell r="D28">
            <v>2132841</v>
          </cell>
          <cell r="G28">
            <v>8344369.42</v>
          </cell>
          <cell r="H28">
            <v>1430096.83</v>
          </cell>
          <cell r="I28">
            <v>67.05126308055782</v>
          </cell>
          <cell r="J28">
            <v>-702744.1699999999</v>
          </cell>
          <cell r="K28">
            <v>104.6716882768258</v>
          </cell>
          <cell r="L28">
            <v>372424.4199999999</v>
          </cell>
        </row>
        <row r="29">
          <cell r="B29">
            <v>52087142</v>
          </cell>
          <cell r="C29">
            <v>15082076</v>
          </cell>
          <cell r="D29">
            <v>4018603</v>
          </cell>
          <cell r="G29">
            <v>16152963.14</v>
          </cell>
          <cell r="H29">
            <v>2911966.460000001</v>
          </cell>
          <cell r="I29">
            <v>72.46215811813211</v>
          </cell>
          <cell r="J29">
            <v>-1106636.539999999</v>
          </cell>
          <cell r="K29">
            <v>107.10039612583839</v>
          </cell>
          <cell r="L29">
            <v>1070887.1400000006</v>
          </cell>
        </row>
        <row r="30">
          <cell r="B30">
            <v>22792722</v>
          </cell>
          <cell r="C30">
            <v>5456501</v>
          </cell>
          <cell r="D30">
            <v>1651272</v>
          </cell>
          <cell r="G30">
            <v>5803069.57</v>
          </cell>
          <cell r="H30">
            <v>1082712.79</v>
          </cell>
          <cell r="I30">
            <v>65.56840968659313</v>
          </cell>
          <cell r="J30">
            <v>-568559.21</v>
          </cell>
          <cell r="K30">
            <v>106.3514800052268</v>
          </cell>
          <cell r="L30">
            <v>346568.5700000003</v>
          </cell>
        </row>
        <row r="31">
          <cell r="B31">
            <v>25557891</v>
          </cell>
          <cell r="C31">
            <v>6216315</v>
          </cell>
          <cell r="D31">
            <v>1786967</v>
          </cell>
          <cell r="G31">
            <v>5847415.71</v>
          </cell>
          <cell r="H31">
            <v>968494.4699999997</v>
          </cell>
          <cell r="I31">
            <v>54.19766957084264</v>
          </cell>
          <cell r="J31">
            <v>-818472.5300000003</v>
          </cell>
          <cell r="K31">
            <v>94.06562746578962</v>
          </cell>
          <cell r="L31">
            <v>-368899.29000000004</v>
          </cell>
        </row>
        <row r="32">
          <cell r="B32">
            <v>8211731</v>
          </cell>
          <cell r="C32">
            <v>1978892</v>
          </cell>
          <cell r="D32">
            <v>550578</v>
          </cell>
          <cell r="G32">
            <v>2282682.39</v>
          </cell>
          <cell r="H32">
            <v>536041.2000000002</v>
          </cell>
          <cell r="I32">
            <v>97.35972014864383</v>
          </cell>
          <cell r="J32">
            <v>-14536.799999999814</v>
          </cell>
          <cell r="K32">
            <v>115.3515396494604</v>
          </cell>
          <cell r="L32">
            <v>303790.39000000013</v>
          </cell>
        </row>
        <row r="33">
          <cell r="B33">
            <v>19014420</v>
          </cell>
          <cell r="C33">
            <v>5110428</v>
          </cell>
          <cell r="D33">
            <v>1355435</v>
          </cell>
          <cell r="G33">
            <v>6698419.67</v>
          </cell>
          <cell r="H33">
            <v>1158114.7000000002</v>
          </cell>
          <cell r="I33">
            <v>85.44228974462075</v>
          </cell>
          <cell r="J33">
            <v>-197320.2999999998</v>
          </cell>
          <cell r="K33">
            <v>131.07355528734578</v>
          </cell>
          <cell r="L33">
            <v>1587991.67</v>
          </cell>
        </row>
        <row r="34">
          <cell r="B34">
            <v>14699050</v>
          </cell>
          <cell r="C34">
            <v>3878870</v>
          </cell>
          <cell r="D34">
            <v>1109152</v>
          </cell>
          <cell r="G34">
            <v>4087470.28</v>
          </cell>
          <cell r="H34">
            <v>742323.02</v>
          </cell>
          <cell r="I34">
            <v>66.92707762326535</v>
          </cell>
          <cell r="J34">
            <v>-366828.98</v>
          </cell>
          <cell r="K34">
            <v>105.37786210932565</v>
          </cell>
          <cell r="L34">
            <v>208600.2799999998</v>
          </cell>
        </row>
        <row r="35">
          <cell r="B35">
            <v>36730160</v>
          </cell>
          <cell r="C35">
            <v>10983697</v>
          </cell>
          <cell r="D35">
            <v>3934205</v>
          </cell>
          <cell r="G35">
            <v>9162021.13</v>
          </cell>
          <cell r="H35">
            <v>1385374.4800000004</v>
          </cell>
          <cell r="I35">
            <v>35.21358139700398</v>
          </cell>
          <cell r="J35">
            <v>-2548830.5199999996</v>
          </cell>
          <cell r="K35">
            <v>83.41472939393722</v>
          </cell>
          <cell r="L35">
            <v>-1821675.8699999992</v>
          </cell>
        </row>
        <row r="36">
          <cell r="B36">
            <v>3626661424</v>
          </cell>
          <cell r="C36">
            <v>1067396503</v>
          </cell>
          <cell r="D36">
            <v>281475563</v>
          </cell>
          <cell r="G36">
            <v>1027696862.4199998</v>
          </cell>
          <cell r="H36">
            <v>196491740.27</v>
          </cell>
          <cell r="I36">
            <v>69.80774393903602</v>
          </cell>
          <cell r="J36">
            <v>-84983822.72999997</v>
          </cell>
          <cell r="K36">
            <v>96.28070351847498</v>
          </cell>
          <cell r="L36">
            <v>-39699640.579999976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F26" sqref="F2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23.04.2012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23.04.2012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245939890</v>
      </c>
      <c r="D10" s="33">
        <f>'[5]вспомогат'!D10</f>
        <v>63194660</v>
      </c>
      <c r="E10" s="33">
        <f>'[5]вспомогат'!G10</f>
        <v>241333323.99</v>
      </c>
      <c r="F10" s="33">
        <f>'[5]вспомогат'!H10</f>
        <v>48717871.140000015</v>
      </c>
      <c r="G10" s="34">
        <f>'[5]вспомогат'!I10</f>
        <v>77.09175291076812</v>
      </c>
      <c r="H10" s="35">
        <f>'[5]вспомогат'!J10</f>
        <v>-14476788.859999985</v>
      </c>
      <c r="I10" s="36">
        <f>'[5]вспомогат'!K10</f>
        <v>98.1269545131536</v>
      </c>
      <c r="J10" s="37">
        <f>'[5]вспомогат'!L10</f>
        <v>-4606566.00999999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508557600</v>
      </c>
      <c r="D12" s="38">
        <f>'[5]вспомогат'!D11</f>
        <v>134222600</v>
      </c>
      <c r="E12" s="33">
        <f>'[5]вспомогат'!G11</f>
        <v>480573289.5</v>
      </c>
      <c r="F12" s="38">
        <f>'[5]вспомогат'!H11</f>
        <v>92144841.14999998</v>
      </c>
      <c r="G12" s="39">
        <f>'[5]вспомогат'!I11</f>
        <v>68.65076458807978</v>
      </c>
      <c r="H12" s="35">
        <f>'[5]вспомогат'!J11</f>
        <v>-42077758.850000024</v>
      </c>
      <c r="I12" s="36">
        <f>'[5]вспомогат'!K11</f>
        <v>94.49731741301281</v>
      </c>
      <c r="J12" s="37">
        <f>'[5]вспомогат'!L11</f>
        <v>-27984310.5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39011163</v>
      </c>
      <c r="D13" s="38">
        <f>'[5]вспомогат'!D12</f>
        <v>10897421</v>
      </c>
      <c r="E13" s="33">
        <f>'[5]вспомогат'!G12</f>
        <v>34693452.92</v>
      </c>
      <c r="F13" s="38">
        <f>'[5]вспомогат'!H12</f>
        <v>5912296.780000001</v>
      </c>
      <c r="G13" s="39">
        <f>'[5]вспомогат'!I12</f>
        <v>54.254091679122986</v>
      </c>
      <c r="H13" s="35">
        <f>'[5]вспомогат'!J12</f>
        <v>-4985124.219999999</v>
      </c>
      <c r="I13" s="36">
        <f>'[5]вспомогат'!K12</f>
        <v>88.93211648163374</v>
      </c>
      <c r="J13" s="37">
        <f>'[5]вспомогат'!L12</f>
        <v>-4317710.079999998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79398167</v>
      </c>
      <c r="D14" s="38">
        <f>'[5]вспомогат'!D13</f>
        <v>19502594</v>
      </c>
      <c r="E14" s="33">
        <f>'[5]вспомогат'!G13</f>
        <v>74273263.69</v>
      </c>
      <c r="F14" s="38">
        <f>'[5]вспомогат'!H13</f>
        <v>13289518</v>
      </c>
      <c r="G14" s="39">
        <f>'[5]вспомогат'!I13</f>
        <v>68.14230968454761</v>
      </c>
      <c r="H14" s="35">
        <f>'[5]вспомогат'!J13</f>
        <v>-6213076</v>
      </c>
      <c r="I14" s="36">
        <f>'[5]вспомогат'!K13</f>
        <v>93.54531281559686</v>
      </c>
      <c r="J14" s="37">
        <f>'[5]вспомогат'!L13</f>
        <v>-5124903.310000002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42690200</v>
      </c>
      <c r="D15" s="38">
        <f>'[5]вспомогат'!D14</f>
        <v>11521500</v>
      </c>
      <c r="E15" s="33">
        <f>'[5]вспомогат'!G14</f>
        <v>39938158.35</v>
      </c>
      <c r="F15" s="38">
        <f>'[5]вспомогат'!H14</f>
        <v>7750502.09</v>
      </c>
      <c r="G15" s="39">
        <f>'[5]вспомогат'!I14</f>
        <v>67.26990487349738</v>
      </c>
      <c r="H15" s="35">
        <f>'[5]вспомогат'!J14</f>
        <v>-3770997.91</v>
      </c>
      <c r="I15" s="36">
        <f>'[5]вспомогат'!K14</f>
        <v>93.55345805360481</v>
      </c>
      <c r="J15" s="37">
        <f>'[5]вспомогат'!L14</f>
        <v>-2752041.6499999985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7179040</v>
      </c>
      <c r="D16" s="38">
        <f>'[5]вспомогат'!D15</f>
        <v>2020970</v>
      </c>
      <c r="E16" s="33">
        <f>'[5]вспомогат'!G15</f>
        <v>6529156.82</v>
      </c>
      <c r="F16" s="38">
        <f>'[5]вспомогат'!H15</f>
        <v>1211218.6400000006</v>
      </c>
      <c r="G16" s="39">
        <f>'[5]вспомогат'!I15</f>
        <v>59.93253932517556</v>
      </c>
      <c r="H16" s="35">
        <f>'[5]вспомогат'!J15</f>
        <v>-809751.3599999994</v>
      </c>
      <c r="I16" s="36">
        <f>'[5]вспомогат'!K15</f>
        <v>90.94749186520761</v>
      </c>
      <c r="J16" s="37">
        <f>'[5]вспомогат'!L15</f>
        <v>-649883.1799999997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676836170</v>
      </c>
      <c r="D17" s="42">
        <f>SUM(D12:D16)</f>
        <v>178165085</v>
      </c>
      <c r="E17" s="42">
        <f>SUM(E12:E16)</f>
        <v>636007321.2800001</v>
      </c>
      <c r="F17" s="42">
        <f>SUM(F12:F16)</f>
        <v>120308376.65999998</v>
      </c>
      <c r="G17" s="43">
        <f>F17/D17*100</f>
        <v>67.52634875682853</v>
      </c>
      <c r="H17" s="42">
        <f>SUM(H12:H16)</f>
        <v>-57856708.34000002</v>
      </c>
      <c r="I17" s="44">
        <f>E17/C17*100</f>
        <v>93.96769107064713</v>
      </c>
      <c r="J17" s="42">
        <f>SUM(J12:J16)</f>
        <v>-40828848.72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6184989</v>
      </c>
      <c r="D18" s="46">
        <f>'[5]вспомогат'!D16</f>
        <v>1480718</v>
      </c>
      <c r="E18" s="45">
        <f>'[5]вспомогат'!G16</f>
        <v>5755384.29</v>
      </c>
      <c r="F18" s="46">
        <f>'[5]вспомогат'!H16</f>
        <v>879310.7000000002</v>
      </c>
      <c r="G18" s="47">
        <f>'[5]вспомогат'!I16</f>
        <v>59.3840758334808</v>
      </c>
      <c r="H18" s="48">
        <f>'[5]вспомогат'!J16</f>
        <v>-601407.2999999998</v>
      </c>
      <c r="I18" s="49">
        <f>'[5]вспомогат'!K16</f>
        <v>93.05407479301904</v>
      </c>
      <c r="J18" s="50">
        <f>'[5]вспомогат'!L16</f>
        <v>-429604.70999999996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23429991</v>
      </c>
      <c r="D19" s="38">
        <f>'[5]вспомогат'!D17</f>
        <v>6736214</v>
      </c>
      <c r="E19" s="33">
        <f>'[5]вспомогат'!G17</f>
        <v>23388775.72</v>
      </c>
      <c r="F19" s="38">
        <f>'[5]вспомогат'!H17</f>
        <v>4826103.34</v>
      </c>
      <c r="G19" s="39">
        <f>'[5]вспомогат'!I17</f>
        <v>71.64415115077995</v>
      </c>
      <c r="H19" s="35">
        <f>'[5]вспомогат'!J17</f>
        <v>-1910110.6600000001</v>
      </c>
      <c r="I19" s="36">
        <f>'[5]вспомогат'!K17</f>
        <v>99.82409178048766</v>
      </c>
      <c r="J19" s="37">
        <f>'[5]вспомогат'!L17</f>
        <v>-41215.28000000119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1993341</v>
      </c>
      <c r="D20" s="38">
        <f>'[5]вспомогат'!D18</f>
        <v>436612</v>
      </c>
      <c r="E20" s="33">
        <f>'[5]вспомогат'!G18</f>
        <v>2438633.36</v>
      </c>
      <c r="F20" s="38">
        <f>'[5]вспомогат'!H18</f>
        <v>455052.82999999984</v>
      </c>
      <c r="G20" s="39">
        <f>'[5]вспомогат'!I18</f>
        <v>104.22361959817867</v>
      </c>
      <c r="H20" s="35">
        <f>'[5]вспомогат'!J18</f>
        <v>18440.82999999984</v>
      </c>
      <c r="I20" s="36">
        <f>'[5]вспомогат'!K18</f>
        <v>122.338995686137</v>
      </c>
      <c r="J20" s="37">
        <f>'[5]вспомогат'!L18</f>
        <v>445292.35999999987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4424166</v>
      </c>
      <c r="D21" s="38">
        <f>'[5]вспомогат'!D19</f>
        <v>1239874</v>
      </c>
      <c r="E21" s="33">
        <f>'[5]вспомогат'!G19</f>
        <v>4935167.22</v>
      </c>
      <c r="F21" s="38">
        <f>'[5]вспомогат'!H19</f>
        <v>955939.2599999998</v>
      </c>
      <c r="G21" s="39">
        <f>'[5]вспомогат'!I19</f>
        <v>77.09971013183596</v>
      </c>
      <c r="H21" s="35">
        <f>'[5]вспомогат'!J19</f>
        <v>-283934.7400000002</v>
      </c>
      <c r="I21" s="36">
        <f>'[5]вспомогат'!K19</f>
        <v>111.55022709364883</v>
      </c>
      <c r="J21" s="37">
        <f>'[5]вспомогат'!L19</f>
        <v>511001.21999999974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10038681</v>
      </c>
      <c r="D22" s="38">
        <f>'[5]вспомогат'!D20</f>
        <v>2764187</v>
      </c>
      <c r="E22" s="33">
        <f>'[5]вспомогат'!G20</f>
        <v>10628573.17</v>
      </c>
      <c r="F22" s="38">
        <f>'[5]вспомогат'!H20</f>
        <v>2007865.0299999993</v>
      </c>
      <c r="G22" s="39">
        <f>'[5]вспомогат'!I20</f>
        <v>72.6385382030955</v>
      </c>
      <c r="H22" s="35">
        <f>'[5]вспомогат'!J20</f>
        <v>-756321.9700000007</v>
      </c>
      <c r="I22" s="36">
        <f>'[5]вспомогат'!K20</f>
        <v>105.87619200171817</v>
      </c>
      <c r="J22" s="37">
        <f>'[5]вспомогат'!L20</f>
        <v>589892.1699999999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6598662</v>
      </c>
      <c r="D23" s="38">
        <f>'[5]вспомогат'!D21</f>
        <v>1750266</v>
      </c>
      <c r="E23" s="33">
        <f>'[5]вспомогат'!G21</f>
        <v>6714114.9</v>
      </c>
      <c r="F23" s="38">
        <f>'[5]вспомогат'!H21</f>
        <v>1380606.3100000005</v>
      </c>
      <c r="G23" s="39">
        <f>'[5]вспомогат'!I21</f>
        <v>78.87979941334635</v>
      </c>
      <c r="H23" s="35">
        <f>'[5]вспомогат'!J21</f>
        <v>-369659.6899999995</v>
      </c>
      <c r="I23" s="36">
        <f>'[5]вспомогат'!K21</f>
        <v>101.74964106359745</v>
      </c>
      <c r="J23" s="37">
        <f>'[5]вспомогат'!L21</f>
        <v>115452.90000000037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9893051</v>
      </c>
      <c r="D24" s="38">
        <f>'[5]вспомогат'!D22</f>
        <v>2343540</v>
      </c>
      <c r="E24" s="33">
        <f>'[5]вспомогат'!G22</f>
        <v>11183442.47</v>
      </c>
      <c r="F24" s="38">
        <f>'[5]вспомогат'!H22</f>
        <v>1841099.6900000013</v>
      </c>
      <c r="G24" s="39">
        <f>'[5]вспомогат'!I22</f>
        <v>78.56062580540556</v>
      </c>
      <c r="H24" s="35">
        <f>'[5]вспомогат'!J22</f>
        <v>-502440.30999999866</v>
      </c>
      <c r="I24" s="36">
        <f>'[5]вспомогат'!K22</f>
        <v>113.04341269442561</v>
      </c>
      <c r="J24" s="37">
        <f>'[5]вспомогат'!L22</f>
        <v>1290391.4700000007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5734714</v>
      </c>
      <c r="D25" s="38">
        <f>'[5]вспомогат'!D23</f>
        <v>1509775</v>
      </c>
      <c r="E25" s="33">
        <f>'[5]вспомогат'!G23</f>
        <v>5617474.49</v>
      </c>
      <c r="F25" s="38">
        <f>'[5]вспомогат'!H23</f>
        <v>919143.8300000001</v>
      </c>
      <c r="G25" s="39">
        <f>'[5]вспомогат'!I23</f>
        <v>60.879523770098196</v>
      </c>
      <c r="H25" s="35">
        <f>'[5]вспомогат'!J23</f>
        <v>-590631.1699999999</v>
      </c>
      <c r="I25" s="36">
        <f>'[5]вспомогат'!K23</f>
        <v>97.9556171415</v>
      </c>
      <c r="J25" s="37">
        <f>'[5]вспомогат'!L23</f>
        <v>-117239.50999999978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4546947</v>
      </c>
      <c r="D26" s="38">
        <f>'[5]вспомогат'!D24</f>
        <v>1169721</v>
      </c>
      <c r="E26" s="33">
        <f>'[5]вспомогат'!G24</f>
        <v>5280857.81</v>
      </c>
      <c r="F26" s="38">
        <f>'[5]вспомогат'!H24</f>
        <v>874646.0899999999</v>
      </c>
      <c r="G26" s="39">
        <f>'[5]вспомогат'!I24</f>
        <v>74.77390676922101</v>
      </c>
      <c r="H26" s="35">
        <f>'[5]вспомогат'!J24</f>
        <v>-295074.91000000015</v>
      </c>
      <c r="I26" s="36">
        <f>'[5]вспомогат'!K24</f>
        <v>116.14073817002924</v>
      </c>
      <c r="J26" s="37">
        <f>'[5]вспомогат'!L24</f>
        <v>733910.8099999996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6925422</v>
      </c>
      <c r="D27" s="38">
        <f>'[5]вспомогат'!D25</f>
        <v>1774420</v>
      </c>
      <c r="E27" s="33">
        <f>'[5]вспомогат'!G25</f>
        <v>7621269.65</v>
      </c>
      <c r="F27" s="38">
        <f>'[5]вспомогат'!H25</f>
        <v>1497005.9300000006</v>
      </c>
      <c r="G27" s="39">
        <f>'[5]вспомогат'!I25</f>
        <v>84.36592971224404</v>
      </c>
      <c r="H27" s="35">
        <f>'[5]вспомогат'!J25</f>
        <v>-277414.06999999937</v>
      </c>
      <c r="I27" s="36">
        <f>'[5]вспомогат'!K25</f>
        <v>110.04772922141063</v>
      </c>
      <c r="J27" s="37">
        <f>'[5]вспомогат'!L25</f>
        <v>695847.6500000004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4685113</v>
      </c>
      <c r="D28" s="38">
        <f>'[5]вспомогат'!D26</f>
        <v>1373651</v>
      </c>
      <c r="E28" s="33">
        <f>'[5]вспомогат'!G26</f>
        <v>4769772.67</v>
      </c>
      <c r="F28" s="38">
        <f>'[5]вспомогат'!H26</f>
        <v>920443.3199999998</v>
      </c>
      <c r="G28" s="39">
        <f>'[5]вспомогат'!I26</f>
        <v>67.00707239320613</v>
      </c>
      <c r="H28" s="35">
        <f>'[5]вспомогат'!J26</f>
        <v>-453207.68000000017</v>
      </c>
      <c r="I28" s="36">
        <f>'[5]вспомогат'!K26</f>
        <v>101.80699312908781</v>
      </c>
      <c r="J28" s="37">
        <f>'[5]вспомогат'!L26</f>
        <v>84659.66999999993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3486642</v>
      </c>
      <c r="D29" s="38">
        <f>'[5]вспомогат'!D27</f>
        <v>997787</v>
      </c>
      <c r="E29" s="33">
        <f>'[5]вспомогат'!G27</f>
        <v>3644340.09</v>
      </c>
      <c r="F29" s="38">
        <f>'[5]вспомогат'!H27</f>
        <v>693152.19</v>
      </c>
      <c r="G29" s="39">
        <f>'[5]вспомогат'!I27</f>
        <v>69.46895379474776</v>
      </c>
      <c r="H29" s="35">
        <f>'[5]вспомогат'!J27</f>
        <v>-304634.81000000006</v>
      </c>
      <c r="I29" s="36">
        <f>'[5]вспомогат'!K27</f>
        <v>104.5229217682802</v>
      </c>
      <c r="J29" s="37">
        <f>'[5]вспомогат'!L27</f>
        <v>157698.08999999985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7971945</v>
      </c>
      <c r="D30" s="38">
        <f>'[5]вспомогат'!D28</f>
        <v>2132841</v>
      </c>
      <c r="E30" s="33">
        <f>'[5]вспомогат'!G28</f>
        <v>8344369.42</v>
      </c>
      <c r="F30" s="38">
        <f>'[5]вспомогат'!H28</f>
        <v>1430096.83</v>
      </c>
      <c r="G30" s="39">
        <f>'[5]вспомогат'!I28</f>
        <v>67.05126308055782</v>
      </c>
      <c r="H30" s="35">
        <f>'[5]вспомогат'!J28</f>
        <v>-702744.1699999999</v>
      </c>
      <c r="I30" s="36">
        <f>'[5]вспомогат'!K28</f>
        <v>104.6716882768258</v>
      </c>
      <c r="J30" s="37">
        <f>'[5]вспомогат'!L28</f>
        <v>372424.4199999999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15082076</v>
      </c>
      <c r="D31" s="38">
        <f>'[5]вспомогат'!D29</f>
        <v>4018603</v>
      </c>
      <c r="E31" s="33">
        <f>'[5]вспомогат'!G29</f>
        <v>16152963.14</v>
      </c>
      <c r="F31" s="38">
        <f>'[5]вспомогат'!H29</f>
        <v>2911966.460000001</v>
      </c>
      <c r="G31" s="39">
        <f>'[5]вспомогат'!I29</f>
        <v>72.46215811813211</v>
      </c>
      <c r="H31" s="35">
        <f>'[5]вспомогат'!J29</f>
        <v>-1106636.539999999</v>
      </c>
      <c r="I31" s="36">
        <f>'[5]вспомогат'!K29</f>
        <v>107.10039612583839</v>
      </c>
      <c r="J31" s="37">
        <f>'[5]вспомогат'!L29</f>
        <v>1070887.1400000006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5456501</v>
      </c>
      <c r="D32" s="38">
        <f>'[5]вспомогат'!D30</f>
        <v>1651272</v>
      </c>
      <c r="E32" s="33">
        <f>'[5]вспомогат'!G30</f>
        <v>5803069.57</v>
      </c>
      <c r="F32" s="38">
        <f>'[5]вспомогат'!H30</f>
        <v>1082712.79</v>
      </c>
      <c r="G32" s="39">
        <f>'[5]вспомогат'!I30</f>
        <v>65.56840968659313</v>
      </c>
      <c r="H32" s="35">
        <f>'[5]вспомогат'!J30</f>
        <v>-568559.21</v>
      </c>
      <c r="I32" s="36">
        <f>'[5]вспомогат'!K30</f>
        <v>106.3514800052268</v>
      </c>
      <c r="J32" s="37">
        <f>'[5]вспомогат'!L30</f>
        <v>346568.5700000003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6216315</v>
      </c>
      <c r="D33" s="38">
        <f>'[5]вспомогат'!D31</f>
        <v>1786967</v>
      </c>
      <c r="E33" s="33">
        <f>'[5]вспомогат'!G31</f>
        <v>5847415.71</v>
      </c>
      <c r="F33" s="38">
        <f>'[5]вспомогат'!H31</f>
        <v>968494.4699999997</v>
      </c>
      <c r="G33" s="39">
        <f>'[5]вспомогат'!I31</f>
        <v>54.19766957084264</v>
      </c>
      <c r="H33" s="35">
        <f>'[5]вспомогат'!J31</f>
        <v>-818472.5300000003</v>
      </c>
      <c r="I33" s="36">
        <f>'[5]вспомогат'!K31</f>
        <v>94.06562746578962</v>
      </c>
      <c r="J33" s="37">
        <f>'[5]вспомогат'!L31</f>
        <v>-368899.29000000004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1978892</v>
      </c>
      <c r="D34" s="38">
        <f>'[5]вспомогат'!D32</f>
        <v>550578</v>
      </c>
      <c r="E34" s="33">
        <f>'[5]вспомогат'!G32</f>
        <v>2282682.39</v>
      </c>
      <c r="F34" s="38">
        <f>'[5]вспомогат'!H32</f>
        <v>536041.2000000002</v>
      </c>
      <c r="G34" s="39">
        <f>'[5]вспомогат'!I32</f>
        <v>97.35972014864383</v>
      </c>
      <c r="H34" s="35">
        <f>'[5]вспомогат'!J32</f>
        <v>-14536.799999999814</v>
      </c>
      <c r="I34" s="36">
        <f>'[5]вспомогат'!K32</f>
        <v>115.3515396494604</v>
      </c>
      <c r="J34" s="37">
        <f>'[5]вспомогат'!L32</f>
        <v>303790.39000000013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5110428</v>
      </c>
      <c r="D35" s="38">
        <f>'[5]вспомогат'!D33</f>
        <v>1355435</v>
      </c>
      <c r="E35" s="33">
        <f>'[5]вспомогат'!G33</f>
        <v>6698419.67</v>
      </c>
      <c r="F35" s="38">
        <f>'[5]вспомогат'!H33</f>
        <v>1158114.7000000002</v>
      </c>
      <c r="G35" s="39">
        <f>'[5]вспомогат'!I33</f>
        <v>85.44228974462075</v>
      </c>
      <c r="H35" s="35">
        <f>'[5]вспомогат'!J33</f>
        <v>-197320.2999999998</v>
      </c>
      <c r="I35" s="36">
        <f>'[5]вспомогат'!K33</f>
        <v>131.07355528734578</v>
      </c>
      <c r="J35" s="37">
        <f>'[5]вспомогат'!L33</f>
        <v>1587991.67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3878870</v>
      </c>
      <c r="D36" s="38">
        <f>'[5]вспомогат'!D34</f>
        <v>1109152</v>
      </c>
      <c r="E36" s="33">
        <f>'[5]вспомогат'!G34</f>
        <v>4087470.28</v>
      </c>
      <c r="F36" s="38">
        <f>'[5]вспомогат'!H34</f>
        <v>742323.02</v>
      </c>
      <c r="G36" s="39">
        <f>'[5]вспомогат'!I34</f>
        <v>66.92707762326535</v>
      </c>
      <c r="H36" s="35">
        <f>'[5]вспомогат'!J34</f>
        <v>-366828.98</v>
      </c>
      <c r="I36" s="36">
        <f>'[5]вспомогат'!K34</f>
        <v>105.37786210932565</v>
      </c>
      <c r="J36" s="37">
        <f>'[5]вспомогат'!L34</f>
        <v>208600.2799999998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10983697</v>
      </c>
      <c r="D37" s="38">
        <f>'[5]вспомогат'!D35</f>
        <v>3934205</v>
      </c>
      <c r="E37" s="33">
        <f>'[5]вспомогат'!G35</f>
        <v>9162021.13</v>
      </c>
      <c r="F37" s="38">
        <f>'[5]вспомогат'!H35</f>
        <v>1385374.4800000004</v>
      </c>
      <c r="G37" s="39">
        <f>'[5]вспомогат'!I35</f>
        <v>35.21358139700398</v>
      </c>
      <c r="H37" s="35">
        <f>'[5]вспомогат'!J35</f>
        <v>-2548830.5199999996</v>
      </c>
      <c r="I37" s="36">
        <f>'[5]вспомогат'!K35</f>
        <v>83.41472939393722</v>
      </c>
      <c r="J37" s="37">
        <f>'[5]вспомогат'!L35</f>
        <v>-1821675.8699999992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144620443</v>
      </c>
      <c r="D38" s="42">
        <f>SUM(D18:D37)</f>
        <v>40115818</v>
      </c>
      <c r="E38" s="42">
        <f>SUM(E18:E37)</f>
        <v>150356217.14999998</v>
      </c>
      <c r="F38" s="42">
        <f>SUM(F18:F37)</f>
        <v>27465492.47</v>
      </c>
      <c r="G38" s="43">
        <f>F38/D38*100</f>
        <v>68.46549276397654</v>
      </c>
      <c r="H38" s="42">
        <f>SUM(H18:H37)</f>
        <v>-12650325.530000001</v>
      </c>
      <c r="I38" s="44">
        <f>E38/C38*100</f>
        <v>103.96608807926275</v>
      </c>
      <c r="J38" s="42">
        <f>SUM(J18:J37)</f>
        <v>5735774.15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1067396503</v>
      </c>
      <c r="D39" s="53">
        <f>'[5]вспомогат'!D36</f>
        <v>281475563</v>
      </c>
      <c r="E39" s="53">
        <f>'[5]вспомогат'!G36</f>
        <v>1027696862.4199998</v>
      </c>
      <c r="F39" s="53">
        <f>'[5]вспомогат'!H36</f>
        <v>196491740.27</v>
      </c>
      <c r="G39" s="54">
        <f>'[5]вспомогат'!I36</f>
        <v>69.80774393903602</v>
      </c>
      <c r="H39" s="53">
        <f>'[5]вспомогат'!J36</f>
        <v>-84983822.72999997</v>
      </c>
      <c r="I39" s="54">
        <f>'[5]вспомогат'!K36</f>
        <v>96.28070351847498</v>
      </c>
      <c r="J39" s="53">
        <f>'[5]вспомогат'!L36</f>
        <v>-39699640.579999976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23.04.2012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2012-04-24T06:34:41Z</dcterms:created>
  <dcterms:modified xsi:type="dcterms:W3CDTF">2012-04-24T06:35:19Z</dcterms:modified>
  <cp:category/>
  <cp:version/>
  <cp:contentType/>
  <cp:contentStatus/>
</cp:coreProperties>
</file>