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<sst xmlns="http://schemas.openxmlformats.org/spreadsheetml/2006/main" count="47" uniqueCount="42">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</sst>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3007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30.07.2012</v>
          </cell>
        </row>
        <row r="6">
          <cell r="G6" t="str">
            <v>Фактично надійшло на 30.07.2012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840329600</v>
          </cell>
          <cell r="C10">
            <v>448226240</v>
          </cell>
          <cell r="D10">
            <v>66486860</v>
          </cell>
          <cell r="G10">
            <v>467460297.85</v>
          </cell>
          <cell r="H10">
            <v>65292505.92000002</v>
          </cell>
          <cell r="I10">
            <v>98.20362387395045</v>
          </cell>
          <cell r="J10">
            <v>-1194354.0799999833</v>
          </cell>
          <cell r="K10">
            <v>104.29114945390079</v>
          </cell>
          <cell r="L10">
            <v>19234057.850000024</v>
          </cell>
        </row>
        <row r="11">
          <cell r="B11">
            <v>1702276100</v>
          </cell>
          <cell r="C11">
            <v>913795100</v>
          </cell>
          <cell r="D11">
            <v>147077600</v>
          </cell>
          <cell r="G11">
            <v>936842473.49</v>
          </cell>
          <cell r="H11">
            <v>131692465.20000005</v>
          </cell>
          <cell r="I11">
            <v>89.5394439397978</v>
          </cell>
          <cell r="J11">
            <v>-15385134.799999952</v>
          </cell>
          <cell r="K11">
            <v>102.52215989011104</v>
          </cell>
          <cell r="L11">
            <v>23047373.49000001</v>
          </cell>
        </row>
        <row r="12">
          <cell r="B12">
            <v>136403523</v>
          </cell>
          <cell r="C12">
            <v>72204828</v>
          </cell>
          <cell r="D12">
            <v>12144080</v>
          </cell>
          <cell r="G12">
            <v>70751788.01</v>
          </cell>
          <cell r="H12">
            <v>10644507.670000002</v>
          </cell>
          <cell r="I12">
            <v>87.65182434568943</v>
          </cell>
          <cell r="J12">
            <v>-1499572.3299999982</v>
          </cell>
          <cell r="K12">
            <v>97.98761380610172</v>
          </cell>
          <cell r="L12">
            <v>-1453039.9899999946</v>
          </cell>
        </row>
        <row r="13">
          <cell r="B13">
            <v>233112616</v>
          </cell>
          <cell r="C13">
            <v>138767724</v>
          </cell>
          <cell r="D13">
            <v>21705982</v>
          </cell>
          <cell r="G13">
            <v>136587862.63</v>
          </cell>
          <cell r="H13">
            <v>19421272.069999993</v>
          </cell>
          <cell r="I13">
            <v>89.47428441615769</v>
          </cell>
          <cell r="J13">
            <v>-2284709.930000007</v>
          </cell>
          <cell r="K13">
            <v>98.42912940620111</v>
          </cell>
          <cell r="L13">
            <v>-2179861.370000005</v>
          </cell>
        </row>
        <row r="14">
          <cell r="B14">
            <v>142566500</v>
          </cell>
          <cell r="C14">
            <v>79059300</v>
          </cell>
          <cell r="D14">
            <v>12634000</v>
          </cell>
          <cell r="G14">
            <v>80040868.19</v>
          </cell>
          <cell r="H14">
            <v>11898702.060000002</v>
          </cell>
          <cell r="I14">
            <v>94.18000680702868</v>
          </cell>
          <cell r="J14">
            <v>-735297.9399999976</v>
          </cell>
          <cell r="K14">
            <v>101.24155942438145</v>
          </cell>
          <cell r="L14">
            <v>981568.1899999976</v>
          </cell>
        </row>
        <row r="15">
          <cell r="B15">
            <v>26568600</v>
          </cell>
          <cell r="C15">
            <v>13272010</v>
          </cell>
          <cell r="D15">
            <v>2107190</v>
          </cell>
          <cell r="G15">
            <v>13341221.57</v>
          </cell>
          <cell r="H15">
            <v>2054345.0300000012</v>
          </cell>
          <cell r="I15">
            <v>97.49215922626821</v>
          </cell>
          <cell r="J15">
            <v>-52844.96999999881</v>
          </cell>
          <cell r="K15">
            <v>100.52148521587914</v>
          </cell>
          <cell r="L15">
            <v>69211.5700000003</v>
          </cell>
        </row>
        <row r="16">
          <cell r="B16">
            <v>21395195</v>
          </cell>
          <cell r="C16">
            <v>10833058</v>
          </cell>
          <cell r="D16">
            <v>1720179</v>
          </cell>
          <cell r="G16">
            <v>11727614.84</v>
          </cell>
          <cell r="H16">
            <v>1799400.9100000001</v>
          </cell>
          <cell r="I16">
            <v>104.60544571233577</v>
          </cell>
          <cell r="J16">
            <v>79221.91000000015</v>
          </cell>
          <cell r="K16">
            <v>108.25765762539072</v>
          </cell>
          <cell r="L16">
            <v>894556.8399999999</v>
          </cell>
        </row>
        <row r="17">
          <cell r="B17">
            <v>85042555</v>
          </cell>
          <cell r="C17">
            <v>44126236</v>
          </cell>
          <cell r="D17">
            <v>6866688</v>
          </cell>
          <cell r="G17">
            <v>46886110.85</v>
          </cell>
          <cell r="H17">
            <v>7369408.190000005</v>
          </cell>
          <cell r="I17">
            <v>107.32114507022898</v>
          </cell>
          <cell r="J17">
            <v>502720.19000000507</v>
          </cell>
          <cell r="K17">
            <v>106.25449868418417</v>
          </cell>
          <cell r="L17">
            <v>2759874.8500000015</v>
          </cell>
        </row>
        <row r="18">
          <cell r="B18">
            <v>7959275</v>
          </cell>
          <cell r="C18">
            <v>3717890</v>
          </cell>
          <cell r="D18">
            <v>644581</v>
          </cell>
          <cell r="G18">
            <v>4467319.01</v>
          </cell>
          <cell r="H18">
            <v>627531.69</v>
          </cell>
          <cell r="I18">
            <v>97.35497788485853</v>
          </cell>
          <cell r="J18">
            <v>-17049.310000000056</v>
          </cell>
          <cell r="K18">
            <v>120.15737447853488</v>
          </cell>
          <cell r="L18">
            <v>749429.0099999998</v>
          </cell>
        </row>
        <row r="19">
          <cell r="B19">
            <v>16783206</v>
          </cell>
          <cell r="C19">
            <v>9041183</v>
          </cell>
          <cell r="D19">
            <v>2159841</v>
          </cell>
          <cell r="G19">
            <v>9851523.92</v>
          </cell>
          <cell r="H19">
            <v>1885460.2199999997</v>
          </cell>
          <cell r="I19">
            <v>87.29625097403002</v>
          </cell>
          <cell r="J19">
            <v>-274380.78000000026</v>
          </cell>
          <cell r="K19">
            <v>108.96277533592674</v>
          </cell>
          <cell r="L19">
            <v>810340.9199999999</v>
          </cell>
        </row>
        <row r="20">
          <cell r="B20">
            <v>41695459</v>
          </cell>
          <cell r="C20">
            <v>20340210</v>
          </cell>
          <cell r="D20">
            <v>4071564</v>
          </cell>
          <cell r="G20">
            <v>21415990.68</v>
          </cell>
          <cell r="H20">
            <v>3269190.039999999</v>
          </cell>
          <cell r="I20">
            <v>80.29322491308007</v>
          </cell>
          <cell r="J20">
            <v>-802373.9600000009</v>
          </cell>
          <cell r="K20">
            <v>105.28893595493851</v>
          </cell>
          <cell r="L20">
            <v>1075780.6799999997</v>
          </cell>
        </row>
        <row r="21">
          <cell r="B21">
            <v>26182154</v>
          </cell>
          <cell r="C21">
            <v>13163738</v>
          </cell>
          <cell r="D21">
            <v>2481462</v>
          </cell>
          <cell r="G21">
            <v>14301019.3</v>
          </cell>
          <cell r="H21">
            <v>2388295.0200000014</v>
          </cell>
          <cell r="I21">
            <v>96.24548028541244</v>
          </cell>
          <cell r="J21">
            <v>-93166.97999999858</v>
          </cell>
          <cell r="K21">
            <v>108.63950118119945</v>
          </cell>
          <cell r="L21">
            <v>1137281.3000000007</v>
          </cell>
        </row>
        <row r="22">
          <cell r="B22">
            <v>36227307</v>
          </cell>
          <cell r="C22">
            <v>18410582</v>
          </cell>
          <cell r="D22">
            <v>2746124</v>
          </cell>
          <cell r="G22">
            <v>21677996.64</v>
          </cell>
          <cell r="H22">
            <v>2744468.3900000006</v>
          </cell>
          <cell r="I22">
            <v>99.93971102543078</v>
          </cell>
          <cell r="J22">
            <v>-1655.609999999404</v>
          </cell>
          <cell r="K22">
            <v>117.74748152991579</v>
          </cell>
          <cell r="L22">
            <v>3267414.6400000006</v>
          </cell>
        </row>
        <row r="23">
          <cell r="B23">
            <v>20559800</v>
          </cell>
          <cell r="C23">
            <v>10926874</v>
          </cell>
          <cell r="D23">
            <v>1723105</v>
          </cell>
          <cell r="G23">
            <v>11736070.16</v>
          </cell>
          <cell r="H23">
            <v>1598954.42</v>
          </cell>
          <cell r="I23">
            <v>92.79494981443382</v>
          </cell>
          <cell r="J23">
            <v>-124150.58000000007</v>
          </cell>
          <cell r="K23">
            <v>107.40555954063349</v>
          </cell>
          <cell r="L23">
            <v>809196.1600000001</v>
          </cell>
        </row>
        <row r="24">
          <cell r="B24">
            <v>20720239</v>
          </cell>
          <cell r="C24">
            <v>8707679</v>
          </cell>
          <cell r="D24">
            <v>1251378</v>
          </cell>
          <cell r="G24">
            <v>10960191.37</v>
          </cell>
          <cell r="H24">
            <v>1883877.9499999993</v>
          </cell>
          <cell r="I24">
            <v>150.54427599014838</v>
          </cell>
          <cell r="J24">
            <v>632499.9499999993</v>
          </cell>
          <cell r="K24">
            <v>125.8681144539205</v>
          </cell>
          <cell r="L24">
            <v>2252512.369999999</v>
          </cell>
        </row>
        <row r="25">
          <cell r="B25">
            <v>27450300</v>
          </cell>
          <cell r="C25">
            <v>13653682</v>
          </cell>
          <cell r="D25">
            <v>2149275</v>
          </cell>
          <cell r="G25">
            <v>15820017.12</v>
          </cell>
          <cell r="H25">
            <v>2662885.459999999</v>
          </cell>
          <cell r="I25">
            <v>123.89691686731568</v>
          </cell>
          <cell r="J25">
            <v>513610.45999999903</v>
          </cell>
          <cell r="K25">
            <v>115.86630712506707</v>
          </cell>
          <cell r="L25">
            <v>2166335.119999999</v>
          </cell>
        </row>
        <row r="26">
          <cell r="B26">
            <v>18380690</v>
          </cell>
          <cell r="C26">
            <v>9235104</v>
          </cell>
          <cell r="D26">
            <v>1899374</v>
          </cell>
          <cell r="G26">
            <v>10007578.16</v>
          </cell>
          <cell r="H26">
            <v>1743642.9900000002</v>
          </cell>
          <cell r="I26">
            <v>91.80092967472442</v>
          </cell>
          <cell r="J26">
            <v>-155731.00999999978</v>
          </cell>
          <cell r="K26">
            <v>108.36454207770699</v>
          </cell>
          <cell r="L26">
            <v>772474.1600000001</v>
          </cell>
        </row>
        <row r="27">
          <cell r="B27">
            <v>15102153</v>
          </cell>
          <cell r="C27">
            <v>7250118</v>
          </cell>
          <cell r="D27">
            <v>1569624</v>
          </cell>
          <cell r="G27">
            <v>8033210.59</v>
          </cell>
          <cell r="H27">
            <v>1700136.2299999995</v>
          </cell>
          <cell r="I27">
            <v>108.31487222417596</v>
          </cell>
          <cell r="J27">
            <v>130512.22999999952</v>
          </cell>
          <cell r="K27">
            <v>110.80110130621321</v>
          </cell>
          <cell r="L27">
            <v>783092.5899999999</v>
          </cell>
        </row>
        <row r="28">
          <cell r="B28">
            <v>30091450</v>
          </cell>
          <cell r="C28">
            <v>14745112</v>
          </cell>
          <cell r="D28">
            <v>2379336</v>
          </cell>
          <cell r="G28">
            <v>15869389.24</v>
          </cell>
          <cell r="H28">
            <v>2176268.42</v>
          </cell>
          <cell r="I28">
            <v>91.46536764878941</v>
          </cell>
          <cell r="J28">
            <v>-203067.58000000007</v>
          </cell>
          <cell r="K28">
            <v>107.62474533933685</v>
          </cell>
          <cell r="L28">
            <v>1124277.2400000002</v>
          </cell>
        </row>
        <row r="29">
          <cell r="B29">
            <v>52320042</v>
          </cell>
          <cell r="C29">
            <v>26836456</v>
          </cell>
          <cell r="D29">
            <v>4609284</v>
          </cell>
          <cell r="G29">
            <v>31039136.8</v>
          </cell>
          <cell r="H29">
            <v>4750557.359999999</v>
          </cell>
          <cell r="I29">
            <v>103.06497408274255</v>
          </cell>
          <cell r="J29">
            <v>141273.3599999994</v>
          </cell>
          <cell r="K29">
            <v>115.66034203622118</v>
          </cell>
          <cell r="L29">
            <v>4202680.800000001</v>
          </cell>
        </row>
        <row r="30">
          <cell r="B30">
            <v>23401722</v>
          </cell>
          <cell r="C30">
            <v>11784656</v>
          </cell>
          <cell r="D30">
            <v>2793745</v>
          </cell>
          <cell r="G30">
            <v>12807834.01</v>
          </cell>
          <cell r="H30">
            <v>2281755.2200000007</v>
          </cell>
          <cell r="I30">
            <v>81.67371109389012</v>
          </cell>
          <cell r="J30">
            <v>-511989.77999999933</v>
          </cell>
          <cell r="K30">
            <v>108.68229000490129</v>
          </cell>
          <cell r="L30">
            <v>1023178.0099999998</v>
          </cell>
        </row>
        <row r="31">
          <cell r="B31">
            <v>25614873</v>
          </cell>
          <cell r="C31">
            <v>12410724</v>
          </cell>
          <cell r="D31">
            <v>2519009</v>
          </cell>
          <cell r="G31">
            <v>13108683.88</v>
          </cell>
          <cell r="H31">
            <v>2275277.0500000007</v>
          </cell>
          <cell r="I31">
            <v>90.32429221173885</v>
          </cell>
          <cell r="J31">
            <v>-243731.94999999925</v>
          </cell>
          <cell r="K31">
            <v>105.62384499083213</v>
          </cell>
          <cell r="L31">
            <v>697959.8800000008</v>
          </cell>
        </row>
        <row r="32">
          <cell r="B32">
            <v>8291731</v>
          </cell>
          <cell r="C32">
            <v>3841744</v>
          </cell>
          <cell r="D32">
            <v>708259</v>
          </cell>
          <cell r="G32">
            <v>4483015.72</v>
          </cell>
          <cell r="H32">
            <v>667827.7999999998</v>
          </cell>
          <cell r="I32">
            <v>94.29146682216532</v>
          </cell>
          <cell r="J32">
            <v>-40431.200000000186</v>
          </cell>
          <cell r="K32">
            <v>116.6922033326531</v>
          </cell>
          <cell r="L32">
            <v>641271.7199999997</v>
          </cell>
        </row>
        <row r="33">
          <cell r="B33">
            <v>20370959</v>
          </cell>
          <cell r="C33">
            <v>11224176</v>
          </cell>
          <cell r="D33">
            <v>3123055</v>
          </cell>
          <cell r="G33">
            <v>12338280.77</v>
          </cell>
          <cell r="H33">
            <v>1699789.3899999987</v>
          </cell>
          <cell r="I33">
            <v>54.42713592940242</v>
          </cell>
          <cell r="J33">
            <v>-1423265.6100000013</v>
          </cell>
          <cell r="K33">
            <v>109.92593817131878</v>
          </cell>
          <cell r="L33">
            <v>1114104.7699999996</v>
          </cell>
        </row>
        <row r="34">
          <cell r="B34">
            <v>14699050</v>
          </cell>
          <cell r="C34">
            <v>7111964</v>
          </cell>
          <cell r="D34">
            <v>1181221</v>
          </cell>
          <cell r="G34">
            <v>9071737.85</v>
          </cell>
          <cell r="H34">
            <v>1676613.08</v>
          </cell>
          <cell r="I34">
            <v>141.93898347557317</v>
          </cell>
          <cell r="J34">
            <v>495392.0800000001</v>
          </cell>
          <cell r="K34">
            <v>127.55601476610398</v>
          </cell>
          <cell r="L34">
            <v>1959773.8499999996</v>
          </cell>
        </row>
        <row r="35">
          <cell r="B35">
            <v>37368400</v>
          </cell>
          <cell r="C35">
            <v>18563672</v>
          </cell>
          <cell r="D35">
            <v>4057823</v>
          </cell>
          <cell r="G35">
            <v>19472437.52</v>
          </cell>
          <cell r="H35">
            <v>3348406.219999999</v>
          </cell>
          <cell r="I35">
            <v>82.51730595444894</v>
          </cell>
          <cell r="J35">
            <v>-709416.7800000012</v>
          </cell>
          <cell r="K35">
            <v>104.89539741921749</v>
          </cell>
          <cell r="L35">
            <v>908765.5199999996</v>
          </cell>
        </row>
        <row r="36">
          <cell r="B36">
            <v>3630913499</v>
          </cell>
          <cell r="C36">
            <v>1941250060</v>
          </cell>
          <cell r="D36">
            <v>312810639</v>
          </cell>
          <cell r="G36">
            <v>2010099670.1699998</v>
          </cell>
          <cell r="H36">
            <v>289553544.0000001</v>
          </cell>
          <cell r="I36">
            <v>92.56512020360027</v>
          </cell>
          <cell r="J36">
            <v>-23257094.999999933</v>
          </cell>
          <cell r="K36">
            <v>103.54666364672256</v>
          </cell>
          <cell r="L36">
            <v>68849610.17000002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G26" sqref="G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30.07.2012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30.07.2012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448226240</v>
      </c>
      <c r="D10" s="33">
        <f>'[5]вспомогат'!D10</f>
        <v>66486860</v>
      </c>
      <c r="E10" s="33">
        <f>'[5]вспомогат'!G10</f>
        <v>467460297.85</v>
      </c>
      <c r="F10" s="33">
        <f>'[5]вспомогат'!H10</f>
        <v>65292505.92000002</v>
      </c>
      <c r="G10" s="34">
        <f>'[5]вспомогат'!I10</f>
        <v>98.20362387395045</v>
      </c>
      <c r="H10" s="35">
        <f>'[5]вспомогат'!J10</f>
        <v>-1194354.0799999833</v>
      </c>
      <c r="I10" s="36">
        <f>'[5]вспомогат'!K10</f>
        <v>104.29114945390079</v>
      </c>
      <c r="J10" s="37">
        <f>'[5]вспомогат'!L10</f>
        <v>19234057.850000024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913795100</v>
      </c>
      <c r="D12" s="38">
        <f>'[5]вспомогат'!D11</f>
        <v>147077600</v>
      </c>
      <c r="E12" s="33">
        <f>'[5]вспомогат'!G11</f>
        <v>936842473.49</v>
      </c>
      <c r="F12" s="38">
        <f>'[5]вспомогат'!H11</f>
        <v>131692465.20000005</v>
      </c>
      <c r="G12" s="39">
        <f>'[5]вспомогат'!I11</f>
        <v>89.5394439397978</v>
      </c>
      <c r="H12" s="35">
        <f>'[5]вспомогат'!J11</f>
        <v>-15385134.799999952</v>
      </c>
      <c r="I12" s="36">
        <f>'[5]вспомогат'!K11</f>
        <v>102.52215989011104</v>
      </c>
      <c r="J12" s="37">
        <f>'[5]вспомогат'!L11</f>
        <v>23047373.49000001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72204828</v>
      </c>
      <c r="D13" s="38">
        <f>'[5]вспомогат'!D12</f>
        <v>12144080</v>
      </c>
      <c r="E13" s="33">
        <f>'[5]вспомогат'!G12</f>
        <v>70751788.01</v>
      </c>
      <c r="F13" s="38">
        <f>'[5]вспомогат'!H12</f>
        <v>10644507.670000002</v>
      </c>
      <c r="G13" s="39">
        <f>'[5]вспомогат'!I12</f>
        <v>87.65182434568943</v>
      </c>
      <c r="H13" s="35">
        <f>'[5]вспомогат'!J12</f>
        <v>-1499572.3299999982</v>
      </c>
      <c r="I13" s="36">
        <f>'[5]вспомогат'!K12</f>
        <v>97.98761380610172</v>
      </c>
      <c r="J13" s="37">
        <f>'[5]вспомогат'!L12</f>
        <v>-1453039.9899999946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138767724</v>
      </c>
      <c r="D14" s="38">
        <f>'[5]вспомогат'!D13</f>
        <v>21705982</v>
      </c>
      <c r="E14" s="33">
        <f>'[5]вспомогат'!G13</f>
        <v>136587862.63</v>
      </c>
      <c r="F14" s="38">
        <f>'[5]вспомогат'!H13</f>
        <v>19421272.069999993</v>
      </c>
      <c r="G14" s="39">
        <f>'[5]вспомогат'!I13</f>
        <v>89.47428441615769</v>
      </c>
      <c r="H14" s="35">
        <f>'[5]вспомогат'!J13</f>
        <v>-2284709.930000007</v>
      </c>
      <c r="I14" s="36">
        <f>'[5]вспомогат'!K13</f>
        <v>98.42912940620111</v>
      </c>
      <c r="J14" s="37">
        <f>'[5]вспомогат'!L13</f>
        <v>-2179861.370000005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79059300</v>
      </c>
      <c r="D15" s="38">
        <f>'[5]вспомогат'!D14</f>
        <v>12634000</v>
      </c>
      <c r="E15" s="33">
        <f>'[5]вспомогат'!G14</f>
        <v>80040868.19</v>
      </c>
      <c r="F15" s="38">
        <f>'[5]вспомогат'!H14</f>
        <v>11898702.060000002</v>
      </c>
      <c r="G15" s="39">
        <f>'[5]вспомогат'!I14</f>
        <v>94.18000680702868</v>
      </c>
      <c r="H15" s="35">
        <f>'[5]вспомогат'!J14</f>
        <v>-735297.9399999976</v>
      </c>
      <c r="I15" s="36">
        <f>'[5]вспомогат'!K14</f>
        <v>101.24155942438145</v>
      </c>
      <c r="J15" s="37">
        <f>'[5]вспомогат'!L14</f>
        <v>981568.1899999976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13272010</v>
      </c>
      <c r="D16" s="38">
        <f>'[5]вспомогат'!D15</f>
        <v>2107190</v>
      </c>
      <c r="E16" s="33">
        <f>'[5]вспомогат'!G15</f>
        <v>13341221.57</v>
      </c>
      <c r="F16" s="38">
        <f>'[5]вспомогат'!H15</f>
        <v>2054345.0300000012</v>
      </c>
      <c r="G16" s="39">
        <f>'[5]вспомогат'!I15</f>
        <v>97.49215922626821</v>
      </c>
      <c r="H16" s="35">
        <f>'[5]вспомогат'!J15</f>
        <v>-52844.96999999881</v>
      </c>
      <c r="I16" s="36">
        <f>'[5]вспомогат'!K15</f>
        <v>100.52148521587914</v>
      </c>
      <c r="J16" s="37">
        <f>'[5]вспомогат'!L15</f>
        <v>69211.5700000003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1217098962</v>
      </c>
      <c r="D17" s="42">
        <f>SUM(D12:D16)</f>
        <v>195668852</v>
      </c>
      <c r="E17" s="42">
        <f>SUM(E12:E16)</f>
        <v>1237564213.89</v>
      </c>
      <c r="F17" s="42">
        <f>SUM(F12:F16)</f>
        <v>175711292.03000006</v>
      </c>
      <c r="G17" s="43">
        <f>F17/D17*100</f>
        <v>89.8003388040525</v>
      </c>
      <c r="H17" s="42">
        <f>SUM(H12:H16)</f>
        <v>-19957559.969999954</v>
      </c>
      <c r="I17" s="44">
        <f>E17/C17*100</f>
        <v>101.6814780497693</v>
      </c>
      <c r="J17" s="42">
        <f>SUM(J12:J16)</f>
        <v>20465251.890000008</v>
      </c>
    </row>
    <row r="18" spans="1:10" ht="20.25" customHeight="1">
      <c r="A18" s="32" t="s">
        <v>20</v>
      </c>
      <c r="B18" s="45">
        <f>'[5]вспомогат'!B16</f>
        <v>21395195</v>
      </c>
      <c r="C18" s="45">
        <f>'[5]вспомогат'!C16</f>
        <v>10833058</v>
      </c>
      <c r="D18" s="46">
        <f>'[5]вспомогат'!D16</f>
        <v>1720179</v>
      </c>
      <c r="E18" s="45">
        <f>'[5]вспомогат'!G16</f>
        <v>11727614.84</v>
      </c>
      <c r="F18" s="46">
        <f>'[5]вспомогат'!H16</f>
        <v>1799400.9100000001</v>
      </c>
      <c r="G18" s="47">
        <f>'[5]вспомогат'!I16</f>
        <v>104.60544571233577</v>
      </c>
      <c r="H18" s="48">
        <f>'[5]вспомогат'!J16</f>
        <v>79221.91000000015</v>
      </c>
      <c r="I18" s="49">
        <f>'[5]вспомогат'!K16</f>
        <v>108.25765762539072</v>
      </c>
      <c r="J18" s="50">
        <f>'[5]вспомогат'!L16</f>
        <v>894556.8399999999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44126236</v>
      </c>
      <c r="D19" s="38">
        <f>'[5]вспомогат'!D17</f>
        <v>6866688</v>
      </c>
      <c r="E19" s="33">
        <f>'[5]вспомогат'!G17</f>
        <v>46886110.85</v>
      </c>
      <c r="F19" s="38">
        <f>'[5]вспомогат'!H17</f>
        <v>7369408.190000005</v>
      </c>
      <c r="G19" s="39">
        <f>'[5]вспомогат'!I17</f>
        <v>107.32114507022898</v>
      </c>
      <c r="H19" s="35">
        <f>'[5]вспомогат'!J17</f>
        <v>502720.19000000507</v>
      </c>
      <c r="I19" s="36">
        <f>'[5]вспомогат'!K17</f>
        <v>106.25449868418417</v>
      </c>
      <c r="J19" s="37">
        <f>'[5]вспомогат'!L17</f>
        <v>2759874.8500000015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3717890</v>
      </c>
      <c r="D20" s="38">
        <f>'[5]вспомогат'!D18</f>
        <v>644581</v>
      </c>
      <c r="E20" s="33">
        <f>'[5]вспомогат'!G18</f>
        <v>4467319.01</v>
      </c>
      <c r="F20" s="38">
        <f>'[5]вспомогат'!H18</f>
        <v>627531.69</v>
      </c>
      <c r="G20" s="39">
        <f>'[5]вспомогат'!I18</f>
        <v>97.35497788485853</v>
      </c>
      <c r="H20" s="35">
        <f>'[5]вспомогат'!J18</f>
        <v>-17049.310000000056</v>
      </c>
      <c r="I20" s="36">
        <f>'[5]вспомогат'!K18</f>
        <v>120.15737447853488</v>
      </c>
      <c r="J20" s="37">
        <f>'[5]вспомогат'!L18</f>
        <v>749429.0099999998</v>
      </c>
    </row>
    <row r="21" spans="1:10" ht="12.75">
      <c r="A21" s="32" t="s">
        <v>23</v>
      </c>
      <c r="B21" s="33">
        <f>'[5]вспомогат'!B19</f>
        <v>16783206</v>
      </c>
      <c r="C21" s="33">
        <f>'[5]вспомогат'!C19</f>
        <v>9041183</v>
      </c>
      <c r="D21" s="38">
        <f>'[5]вспомогат'!D19</f>
        <v>2159841</v>
      </c>
      <c r="E21" s="33">
        <f>'[5]вспомогат'!G19</f>
        <v>9851523.92</v>
      </c>
      <c r="F21" s="38">
        <f>'[5]вспомогат'!H19</f>
        <v>1885460.2199999997</v>
      </c>
      <c r="G21" s="39">
        <f>'[5]вспомогат'!I19</f>
        <v>87.29625097403002</v>
      </c>
      <c r="H21" s="35">
        <f>'[5]вспомогат'!J19</f>
        <v>-274380.78000000026</v>
      </c>
      <c r="I21" s="36">
        <f>'[5]вспомогат'!K19</f>
        <v>108.96277533592674</v>
      </c>
      <c r="J21" s="37">
        <f>'[5]вспомогат'!L19</f>
        <v>810340.9199999999</v>
      </c>
    </row>
    <row r="22" spans="1:10" ht="12.75">
      <c r="A22" s="32" t="s">
        <v>24</v>
      </c>
      <c r="B22" s="33">
        <f>'[5]вспомогат'!B20</f>
        <v>41695459</v>
      </c>
      <c r="C22" s="33">
        <f>'[5]вспомогат'!C20</f>
        <v>20340210</v>
      </c>
      <c r="D22" s="38">
        <f>'[5]вспомогат'!D20</f>
        <v>4071564</v>
      </c>
      <c r="E22" s="33">
        <f>'[5]вспомогат'!G20</f>
        <v>21415990.68</v>
      </c>
      <c r="F22" s="38">
        <f>'[5]вспомогат'!H20</f>
        <v>3269190.039999999</v>
      </c>
      <c r="G22" s="39">
        <f>'[5]вспомогат'!I20</f>
        <v>80.29322491308007</v>
      </c>
      <c r="H22" s="35">
        <f>'[5]вспомогат'!J20</f>
        <v>-802373.9600000009</v>
      </c>
      <c r="I22" s="36">
        <f>'[5]вспомогат'!K20</f>
        <v>105.28893595493851</v>
      </c>
      <c r="J22" s="37">
        <f>'[5]вспомогат'!L20</f>
        <v>1075780.6799999997</v>
      </c>
    </row>
    <row r="23" spans="1:10" ht="12.75">
      <c r="A23" s="32" t="s">
        <v>25</v>
      </c>
      <c r="B23" s="33">
        <f>'[5]вспомогат'!B21</f>
        <v>26182154</v>
      </c>
      <c r="C23" s="33">
        <f>'[5]вспомогат'!C21</f>
        <v>13163738</v>
      </c>
      <c r="D23" s="38">
        <f>'[5]вспомогат'!D21</f>
        <v>2481462</v>
      </c>
      <c r="E23" s="33">
        <f>'[5]вспомогат'!G21</f>
        <v>14301019.3</v>
      </c>
      <c r="F23" s="38">
        <f>'[5]вспомогат'!H21</f>
        <v>2388295.0200000014</v>
      </c>
      <c r="G23" s="39">
        <f>'[5]вспомогат'!I21</f>
        <v>96.24548028541244</v>
      </c>
      <c r="H23" s="35">
        <f>'[5]вспомогат'!J21</f>
        <v>-93166.97999999858</v>
      </c>
      <c r="I23" s="36">
        <f>'[5]вспомогат'!K21</f>
        <v>108.63950118119945</v>
      </c>
      <c r="J23" s="37">
        <f>'[5]вспомогат'!L21</f>
        <v>1137281.3000000007</v>
      </c>
    </row>
    <row r="24" spans="1:10" ht="12.75">
      <c r="A24" s="32" t="s">
        <v>26</v>
      </c>
      <c r="B24" s="33">
        <f>'[5]вспомогат'!B22</f>
        <v>36227307</v>
      </c>
      <c r="C24" s="33">
        <f>'[5]вспомогат'!C22</f>
        <v>18410582</v>
      </c>
      <c r="D24" s="38">
        <f>'[5]вспомогат'!D22</f>
        <v>2746124</v>
      </c>
      <c r="E24" s="33">
        <f>'[5]вспомогат'!G22</f>
        <v>21677996.64</v>
      </c>
      <c r="F24" s="38">
        <f>'[5]вспомогат'!H22</f>
        <v>2744468.3900000006</v>
      </c>
      <c r="G24" s="39">
        <f>'[5]вспомогат'!I22</f>
        <v>99.93971102543078</v>
      </c>
      <c r="H24" s="35">
        <f>'[5]вспомогат'!J22</f>
        <v>-1655.609999999404</v>
      </c>
      <c r="I24" s="36">
        <f>'[5]вспомогат'!K22</f>
        <v>117.74748152991579</v>
      </c>
      <c r="J24" s="37">
        <f>'[5]вспомогат'!L22</f>
        <v>3267414.6400000006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10926874</v>
      </c>
      <c r="D25" s="38">
        <f>'[5]вспомогат'!D23</f>
        <v>1723105</v>
      </c>
      <c r="E25" s="33">
        <f>'[5]вспомогат'!G23</f>
        <v>11736070.16</v>
      </c>
      <c r="F25" s="38">
        <f>'[5]вспомогат'!H23</f>
        <v>1598954.42</v>
      </c>
      <c r="G25" s="39">
        <f>'[5]вспомогат'!I23</f>
        <v>92.79494981443382</v>
      </c>
      <c r="H25" s="35">
        <f>'[5]вспомогат'!J23</f>
        <v>-124150.58000000007</v>
      </c>
      <c r="I25" s="36">
        <f>'[5]вспомогат'!K23</f>
        <v>107.40555954063349</v>
      </c>
      <c r="J25" s="37">
        <f>'[5]вспомогат'!L23</f>
        <v>809196.1600000001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8707679</v>
      </c>
      <c r="D26" s="38">
        <f>'[5]вспомогат'!D24</f>
        <v>1251378</v>
      </c>
      <c r="E26" s="33">
        <f>'[5]вспомогат'!G24</f>
        <v>10960191.37</v>
      </c>
      <c r="F26" s="38">
        <f>'[5]вспомогат'!H24</f>
        <v>1883877.9499999993</v>
      </c>
      <c r="G26" s="39">
        <f>'[5]вспомогат'!I24</f>
        <v>150.54427599014838</v>
      </c>
      <c r="H26" s="35">
        <f>'[5]вспомогат'!J24</f>
        <v>632499.9499999993</v>
      </c>
      <c r="I26" s="36">
        <f>'[5]вспомогат'!K24</f>
        <v>125.8681144539205</v>
      </c>
      <c r="J26" s="37">
        <f>'[5]вспомогат'!L24</f>
        <v>2252512.369999999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13653682</v>
      </c>
      <c r="D27" s="38">
        <f>'[5]вспомогат'!D25</f>
        <v>2149275</v>
      </c>
      <c r="E27" s="33">
        <f>'[5]вспомогат'!G25</f>
        <v>15820017.12</v>
      </c>
      <c r="F27" s="38">
        <f>'[5]вспомогат'!H25</f>
        <v>2662885.459999999</v>
      </c>
      <c r="G27" s="39">
        <f>'[5]вспомогат'!I25</f>
        <v>123.89691686731568</v>
      </c>
      <c r="H27" s="35">
        <f>'[5]вспомогат'!J25</f>
        <v>513610.45999999903</v>
      </c>
      <c r="I27" s="36">
        <f>'[5]вспомогат'!K25</f>
        <v>115.86630712506707</v>
      </c>
      <c r="J27" s="37">
        <f>'[5]вспомогат'!L25</f>
        <v>2166335.119999999</v>
      </c>
    </row>
    <row r="28" spans="1:10" ht="12.75">
      <c r="A28" s="32" t="s">
        <v>30</v>
      </c>
      <c r="B28" s="33">
        <f>'[5]вспомогат'!B26</f>
        <v>18380690</v>
      </c>
      <c r="C28" s="33">
        <f>'[5]вспомогат'!C26</f>
        <v>9235104</v>
      </c>
      <c r="D28" s="38">
        <f>'[5]вспомогат'!D26</f>
        <v>1899374</v>
      </c>
      <c r="E28" s="33">
        <f>'[5]вспомогат'!G26</f>
        <v>10007578.16</v>
      </c>
      <c r="F28" s="38">
        <f>'[5]вспомогат'!H26</f>
        <v>1743642.9900000002</v>
      </c>
      <c r="G28" s="39">
        <f>'[5]вспомогат'!I26</f>
        <v>91.80092967472442</v>
      </c>
      <c r="H28" s="35">
        <f>'[5]вспомогат'!J26</f>
        <v>-155731.00999999978</v>
      </c>
      <c r="I28" s="36">
        <f>'[5]вспомогат'!K26</f>
        <v>108.36454207770699</v>
      </c>
      <c r="J28" s="37">
        <f>'[5]вспомогат'!L26</f>
        <v>772474.1600000001</v>
      </c>
    </row>
    <row r="29" spans="1:10" ht="12.75">
      <c r="A29" s="32" t="s">
        <v>31</v>
      </c>
      <c r="B29" s="33">
        <f>'[5]вспомогат'!B27</f>
        <v>15102153</v>
      </c>
      <c r="C29" s="33">
        <f>'[5]вспомогат'!C27</f>
        <v>7250118</v>
      </c>
      <c r="D29" s="38">
        <f>'[5]вспомогат'!D27</f>
        <v>1569624</v>
      </c>
      <c r="E29" s="33">
        <f>'[5]вспомогат'!G27</f>
        <v>8033210.59</v>
      </c>
      <c r="F29" s="38">
        <f>'[5]вспомогат'!H27</f>
        <v>1700136.2299999995</v>
      </c>
      <c r="G29" s="39">
        <f>'[5]вспомогат'!I27</f>
        <v>108.31487222417596</v>
      </c>
      <c r="H29" s="35">
        <f>'[5]вспомогат'!J27</f>
        <v>130512.22999999952</v>
      </c>
      <c r="I29" s="36">
        <f>'[5]вспомогат'!K27</f>
        <v>110.80110130621321</v>
      </c>
      <c r="J29" s="37">
        <f>'[5]вспомогат'!L27</f>
        <v>783092.5899999999</v>
      </c>
    </row>
    <row r="30" spans="1:10" ht="12.75">
      <c r="A30" s="32" t="s">
        <v>32</v>
      </c>
      <c r="B30" s="33">
        <f>'[5]вспомогат'!B28</f>
        <v>30091450</v>
      </c>
      <c r="C30" s="33">
        <f>'[5]вспомогат'!C28</f>
        <v>14745112</v>
      </c>
      <c r="D30" s="38">
        <f>'[5]вспомогат'!D28</f>
        <v>2379336</v>
      </c>
      <c r="E30" s="33">
        <f>'[5]вспомогат'!G28</f>
        <v>15869389.24</v>
      </c>
      <c r="F30" s="38">
        <f>'[5]вспомогат'!H28</f>
        <v>2176268.42</v>
      </c>
      <c r="G30" s="39">
        <f>'[5]вспомогат'!I28</f>
        <v>91.46536764878941</v>
      </c>
      <c r="H30" s="35">
        <f>'[5]вспомогат'!J28</f>
        <v>-203067.58000000007</v>
      </c>
      <c r="I30" s="36">
        <f>'[5]вспомогат'!K28</f>
        <v>107.62474533933685</v>
      </c>
      <c r="J30" s="37">
        <f>'[5]вспомогат'!L28</f>
        <v>1124277.2400000002</v>
      </c>
    </row>
    <row r="31" spans="1:10" ht="12.75">
      <c r="A31" s="32" t="s">
        <v>33</v>
      </c>
      <c r="B31" s="33">
        <f>'[5]вспомогат'!B29</f>
        <v>52320042</v>
      </c>
      <c r="C31" s="33">
        <f>'[5]вспомогат'!C29</f>
        <v>26836456</v>
      </c>
      <c r="D31" s="38">
        <f>'[5]вспомогат'!D29</f>
        <v>4609284</v>
      </c>
      <c r="E31" s="33">
        <f>'[5]вспомогат'!G29</f>
        <v>31039136.8</v>
      </c>
      <c r="F31" s="38">
        <f>'[5]вспомогат'!H29</f>
        <v>4750557.359999999</v>
      </c>
      <c r="G31" s="39">
        <f>'[5]вспомогат'!I29</f>
        <v>103.06497408274255</v>
      </c>
      <c r="H31" s="35">
        <f>'[5]вспомогат'!J29</f>
        <v>141273.3599999994</v>
      </c>
      <c r="I31" s="36">
        <f>'[5]вспомогат'!K29</f>
        <v>115.66034203622118</v>
      </c>
      <c r="J31" s="37">
        <f>'[5]вспомогат'!L29</f>
        <v>4202680.800000001</v>
      </c>
    </row>
    <row r="32" spans="1:10" ht="12.75">
      <c r="A32" s="32" t="s">
        <v>34</v>
      </c>
      <c r="B32" s="33">
        <f>'[5]вспомогат'!B30</f>
        <v>23401722</v>
      </c>
      <c r="C32" s="33">
        <f>'[5]вспомогат'!C30</f>
        <v>11784656</v>
      </c>
      <c r="D32" s="38">
        <f>'[5]вспомогат'!D30</f>
        <v>2793745</v>
      </c>
      <c r="E32" s="33">
        <f>'[5]вспомогат'!G30</f>
        <v>12807834.01</v>
      </c>
      <c r="F32" s="38">
        <f>'[5]вспомогат'!H30</f>
        <v>2281755.2200000007</v>
      </c>
      <c r="G32" s="39">
        <f>'[5]вспомогат'!I30</f>
        <v>81.67371109389012</v>
      </c>
      <c r="H32" s="35">
        <f>'[5]вспомогат'!J30</f>
        <v>-511989.77999999933</v>
      </c>
      <c r="I32" s="36">
        <f>'[5]вспомогат'!K30</f>
        <v>108.68229000490129</v>
      </c>
      <c r="J32" s="37">
        <f>'[5]вспомогат'!L30</f>
        <v>1023178.0099999998</v>
      </c>
    </row>
    <row r="33" spans="1:10" ht="12.75">
      <c r="A33" s="32" t="s">
        <v>35</v>
      </c>
      <c r="B33" s="33">
        <f>'[5]вспомогат'!B31</f>
        <v>25614873</v>
      </c>
      <c r="C33" s="33">
        <f>'[5]вспомогат'!C31</f>
        <v>12410724</v>
      </c>
      <c r="D33" s="38">
        <f>'[5]вспомогат'!D31</f>
        <v>2519009</v>
      </c>
      <c r="E33" s="33">
        <f>'[5]вспомогат'!G31</f>
        <v>13108683.88</v>
      </c>
      <c r="F33" s="38">
        <f>'[5]вспомогат'!H31</f>
        <v>2275277.0500000007</v>
      </c>
      <c r="G33" s="39">
        <f>'[5]вспомогат'!I31</f>
        <v>90.32429221173885</v>
      </c>
      <c r="H33" s="35">
        <f>'[5]вспомогат'!J31</f>
        <v>-243731.94999999925</v>
      </c>
      <c r="I33" s="36">
        <f>'[5]вспомогат'!K31</f>
        <v>105.62384499083213</v>
      </c>
      <c r="J33" s="37">
        <f>'[5]вспомогат'!L31</f>
        <v>697959.8800000008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3841744</v>
      </c>
      <c r="D34" s="38">
        <f>'[5]вспомогат'!D32</f>
        <v>708259</v>
      </c>
      <c r="E34" s="33">
        <f>'[5]вспомогат'!G32</f>
        <v>4483015.72</v>
      </c>
      <c r="F34" s="38">
        <f>'[5]вспомогат'!H32</f>
        <v>667827.7999999998</v>
      </c>
      <c r="G34" s="39">
        <f>'[5]вспомогат'!I32</f>
        <v>94.29146682216532</v>
      </c>
      <c r="H34" s="35">
        <f>'[5]вспомогат'!J32</f>
        <v>-40431.200000000186</v>
      </c>
      <c r="I34" s="36">
        <f>'[5]вспомогат'!K32</f>
        <v>116.6922033326531</v>
      </c>
      <c r="J34" s="37">
        <f>'[5]вспомогат'!L32</f>
        <v>641271.7199999997</v>
      </c>
    </row>
    <row r="35" spans="1:10" ht="12.75">
      <c r="A35" s="32" t="s">
        <v>37</v>
      </c>
      <c r="B35" s="33">
        <f>'[5]вспомогат'!B33</f>
        <v>20370959</v>
      </c>
      <c r="C35" s="33">
        <f>'[5]вспомогат'!C33</f>
        <v>11224176</v>
      </c>
      <c r="D35" s="38">
        <f>'[5]вспомогат'!D33</f>
        <v>3123055</v>
      </c>
      <c r="E35" s="33">
        <f>'[5]вспомогат'!G33</f>
        <v>12338280.77</v>
      </c>
      <c r="F35" s="38">
        <f>'[5]вспомогат'!H33</f>
        <v>1699789.3899999987</v>
      </c>
      <c r="G35" s="39">
        <f>'[5]вспомогат'!I33</f>
        <v>54.42713592940242</v>
      </c>
      <c r="H35" s="35">
        <f>'[5]вспомогат'!J33</f>
        <v>-1423265.6100000013</v>
      </c>
      <c r="I35" s="36">
        <f>'[5]вспомогат'!K33</f>
        <v>109.92593817131878</v>
      </c>
      <c r="J35" s="37">
        <f>'[5]вспомогат'!L33</f>
        <v>1114104.7699999996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7111964</v>
      </c>
      <c r="D36" s="38">
        <f>'[5]вспомогат'!D34</f>
        <v>1181221</v>
      </c>
      <c r="E36" s="33">
        <f>'[5]вспомогат'!G34</f>
        <v>9071737.85</v>
      </c>
      <c r="F36" s="38">
        <f>'[5]вспомогат'!H34</f>
        <v>1676613.08</v>
      </c>
      <c r="G36" s="39">
        <f>'[5]вспомогат'!I34</f>
        <v>141.93898347557317</v>
      </c>
      <c r="H36" s="35">
        <f>'[5]вспомогат'!J34</f>
        <v>495392.0800000001</v>
      </c>
      <c r="I36" s="36">
        <f>'[5]вспомогат'!K34</f>
        <v>127.55601476610398</v>
      </c>
      <c r="J36" s="37">
        <f>'[5]вспомогат'!L34</f>
        <v>1959773.8499999996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18563672</v>
      </c>
      <c r="D37" s="38">
        <f>'[5]вспомогат'!D35</f>
        <v>4057823</v>
      </c>
      <c r="E37" s="33">
        <f>'[5]вспомогат'!G35</f>
        <v>19472437.52</v>
      </c>
      <c r="F37" s="38">
        <f>'[5]вспомогат'!H35</f>
        <v>3348406.219999999</v>
      </c>
      <c r="G37" s="39">
        <f>'[5]вспомогат'!I35</f>
        <v>82.51730595444894</v>
      </c>
      <c r="H37" s="35">
        <f>'[5]вспомогат'!J35</f>
        <v>-709416.7800000012</v>
      </c>
      <c r="I37" s="36">
        <f>'[5]вспомогат'!K35</f>
        <v>104.89539741921749</v>
      </c>
      <c r="J37" s="37">
        <f>'[5]вспомогат'!L35</f>
        <v>908765.5199999996</v>
      </c>
    </row>
    <row r="38" spans="1:10" ht="18.75" customHeight="1">
      <c r="A38" s="51" t="s">
        <v>40</v>
      </c>
      <c r="B38" s="42">
        <f>SUM(B18:B37)</f>
        <v>549656560</v>
      </c>
      <c r="C38" s="42">
        <f>SUM(C18:C37)</f>
        <v>275924858</v>
      </c>
      <c r="D38" s="42">
        <f>SUM(D18:D37)</f>
        <v>50654927</v>
      </c>
      <c r="E38" s="42">
        <f>SUM(E18:E37)</f>
        <v>305075158.43</v>
      </c>
      <c r="F38" s="42">
        <f>SUM(F18:F37)</f>
        <v>48549746.05</v>
      </c>
      <c r="G38" s="43">
        <f>F38/D38*100</f>
        <v>95.84407465437666</v>
      </c>
      <c r="H38" s="42">
        <f>SUM(H18:H37)</f>
        <v>-2105180.949999998</v>
      </c>
      <c r="I38" s="44">
        <f>E38/C38*100</f>
        <v>110.56457929933954</v>
      </c>
      <c r="J38" s="42">
        <f>SUM(J18:J37)</f>
        <v>29150300.430000003</v>
      </c>
    </row>
    <row r="39" spans="1:10" ht="20.25" customHeight="1">
      <c r="A39" s="52" t="s">
        <v>41</v>
      </c>
      <c r="B39" s="53">
        <f>'[5]вспомогат'!B36</f>
        <v>3630913499</v>
      </c>
      <c r="C39" s="53">
        <f>'[5]вспомогат'!C36</f>
        <v>1941250060</v>
      </c>
      <c r="D39" s="53">
        <f>'[5]вспомогат'!D36</f>
        <v>312810639</v>
      </c>
      <c r="E39" s="53">
        <f>'[5]вспомогат'!G36</f>
        <v>2010099670.1699998</v>
      </c>
      <c r="F39" s="53">
        <f>'[5]вспомогат'!H36</f>
        <v>289553544.0000001</v>
      </c>
      <c r="G39" s="54">
        <f>'[5]вспомогат'!I36</f>
        <v>92.56512020360027</v>
      </c>
      <c r="H39" s="53">
        <f>'[5]вспомогат'!J36</f>
        <v>-23257094.999999933</v>
      </c>
      <c r="I39" s="54">
        <f>'[5]вспомогат'!K36</f>
        <v>103.54666364672256</v>
      </c>
      <c r="J39" s="53">
        <f>'[5]вспомогат'!L36</f>
        <v>68849610.17000002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30.07.2012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2012-07-31T05:04:45Z</dcterms:created>
  <dcterms:modified xsi:type="dcterms:W3CDTF">2012-07-31T05:05:04Z</dcterms:modified>
  <cp:category/>
  <cp:version/>
  <cp:contentType/>
  <cp:contentStatus/>
</cp:coreProperties>
</file>