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<sst xmlns="http://schemas.openxmlformats.org/spreadsheetml/2006/main" count="47" uniqueCount="42">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</sst>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&#1058;&#1040;&#1056;&#1040;&#1053;\&#1042;I&#1044;&#1055;&#1059;&#1057;&#1058;&#1050;&#1040;\&#1051;&#1048;&#1057;&#1058;&#1054;&#1055;&#1040;&#1044;_2012\&#1085;&#1072;&#1076;&#1093;_30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30.11.2012</v>
          </cell>
        </row>
        <row r="6">
          <cell r="G6" t="str">
            <v>Фактично надійшло на 30.11.2012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779061488.19</v>
          </cell>
          <cell r="H10">
            <v>92756989.41000009</v>
          </cell>
          <cell r="I10">
            <v>96.40678645359627</v>
          </cell>
          <cell r="J10">
            <v>-3457180.589999914</v>
          </cell>
          <cell r="K10">
            <v>99.80380277178764</v>
          </cell>
          <cell r="L10">
            <v>-1531501.8099999428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1488963126.72</v>
          </cell>
          <cell r="H11">
            <v>140014220.03999996</v>
          </cell>
          <cell r="I11">
            <v>82.93634751065177</v>
          </cell>
          <cell r="J11">
            <v>-28807079.96000004</v>
          </cell>
          <cell r="K11">
            <v>96.69149905601694</v>
          </cell>
          <cell r="L11">
            <v>-50947973.27999997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115808600.14</v>
          </cell>
          <cell r="H12">
            <v>11377220.730000004</v>
          </cell>
          <cell r="I12">
            <v>65.95420309454111</v>
          </cell>
          <cell r="J12">
            <v>-5872962.269999996</v>
          </cell>
          <cell r="K12">
            <v>94.07082644912738</v>
          </cell>
          <cell r="L12">
            <v>-7299279.859999999</v>
          </cell>
        </row>
        <row r="13">
          <cell r="B13">
            <v>233112616</v>
          </cell>
          <cell r="C13">
            <v>213786601</v>
          </cell>
          <cell r="D13">
            <v>19861229</v>
          </cell>
          <cell r="G13">
            <v>213956574.98</v>
          </cell>
          <cell r="H13">
            <v>19799578.369999975</v>
          </cell>
          <cell r="I13">
            <v>99.68959307603762</v>
          </cell>
          <cell r="J13">
            <v>-61650.630000025034</v>
          </cell>
          <cell r="K13">
            <v>100.07950637654788</v>
          </cell>
          <cell r="L13">
            <v>169973.97999998927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127817572.8</v>
          </cell>
          <cell r="H14">
            <v>11903548.549999997</v>
          </cell>
          <cell r="I14">
            <v>94.56041363806071</v>
          </cell>
          <cell r="J14">
            <v>-684751.450000003</v>
          </cell>
          <cell r="K14">
            <v>99.49130411431054</v>
          </cell>
          <cell r="L14">
            <v>-653527.200000003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21453602.56</v>
          </cell>
          <cell r="H15">
            <v>2183560.209999997</v>
          </cell>
          <cell r="I15">
            <v>65.74143089271291</v>
          </cell>
          <cell r="J15">
            <v>-1137876.7900000028</v>
          </cell>
          <cell r="K15">
            <v>90.64094253792665</v>
          </cell>
          <cell r="L15">
            <v>-2215174.4400000013</v>
          </cell>
        </row>
        <row r="16">
          <cell r="B16">
            <v>24464078</v>
          </cell>
          <cell r="C16">
            <v>23379078</v>
          </cell>
          <cell r="D16">
            <v>3573333</v>
          </cell>
          <cell r="G16">
            <v>24176225.87</v>
          </cell>
          <cell r="H16">
            <v>2568607.8500000015</v>
          </cell>
          <cell r="I16">
            <v>71.88268907487776</v>
          </cell>
          <cell r="J16">
            <v>-1004725.1499999985</v>
          </cell>
          <cell r="K16">
            <v>103.40966341786448</v>
          </cell>
          <cell r="L16">
            <v>797147.870000001</v>
          </cell>
        </row>
        <row r="17">
          <cell r="B17">
            <v>85787816</v>
          </cell>
          <cell r="C17">
            <v>76551419</v>
          </cell>
          <cell r="D17">
            <v>7990390</v>
          </cell>
          <cell r="G17">
            <v>76764894.69</v>
          </cell>
          <cell r="H17">
            <v>7270958.489999995</v>
          </cell>
          <cell r="I17">
            <v>90.9962904188656</v>
          </cell>
          <cell r="J17">
            <v>-719431.5100000054</v>
          </cell>
          <cell r="K17">
            <v>100.27886575165903</v>
          </cell>
          <cell r="L17">
            <v>213475.68999999762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7512372.29</v>
          </cell>
          <cell r="H18">
            <v>653822.4900000002</v>
          </cell>
          <cell r="I18">
            <v>80.25542515622759</v>
          </cell>
          <cell r="J18">
            <v>-160854.50999999978</v>
          </cell>
          <cell r="K18">
            <v>102.74408703710694</v>
          </cell>
          <cell r="L18">
            <v>200640.29000000004</v>
          </cell>
        </row>
        <row r="19">
          <cell r="B19">
            <v>17692598</v>
          </cell>
          <cell r="C19">
            <v>16411470</v>
          </cell>
          <cell r="D19">
            <v>1651260</v>
          </cell>
          <cell r="G19">
            <v>17952203.42</v>
          </cell>
          <cell r="H19">
            <v>1922230.2600000016</v>
          </cell>
          <cell r="I19">
            <v>116.40990879691881</v>
          </cell>
          <cell r="J19">
            <v>270970.26000000164</v>
          </cell>
          <cell r="K19">
            <v>109.38814999509489</v>
          </cell>
          <cell r="L19">
            <v>1540733.4200000018</v>
          </cell>
        </row>
        <row r="20">
          <cell r="B20">
            <v>42592716</v>
          </cell>
          <cell r="C20">
            <v>38247359</v>
          </cell>
          <cell r="D20">
            <v>5095849</v>
          </cell>
          <cell r="G20">
            <v>38807497.8</v>
          </cell>
          <cell r="H20">
            <v>4313225.719999999</v>
          </cell>
          <cell r="I20">
            <v>84.64194523817325</v>
          </cell>
          <cell r="J20">
            <v>-782623.2800000012</v>
          </cell>
          <cell r="K20">
            <v>101.46451628202615</v>
          </cell>
          <cell r="L20">
            <v>560138.799999997</v>
          </cell>
        </row>
        <row r="21">
          <cell r="B21">
            <v>27159854</v>
          </cell>
          <cell r="C21">
            <v>24884397</v>
          </cell>
          <cell r="D21">
            <v>2456166</v>
          </cell>
          <cell r="G21">
            <v>26703107.9</v>
          </cell>
          <cell r="H21">
            <v>2828304.0700000003</v>
          </cell>
          <cell r="I21">
            <v>115.15117748556085</v>
          </cell>
          <cell r="J21">
            <v>372138.0700000003</v>
          </cell>
          <cell r="K21">
            <v>107.30863962667047</v>
          </cell>
          <cell r="L21">
            <v>1818710.8999999985</v>
          </cell>
        </row>
        <row r="22">
          <cell r="B22">
            <v>38011063</v>
          </cell>
          <cell r="C22">
            <v>34955730</v>
          </cell>
          <cell r="D22">
            <v>4684056</v>
          </cell>
          <cell r="G22">
            <v>38351388.49</v>
          </cell>
          <cell r="H22">
            <v>5542181.270000003</v>
          </cell>
          <cell r="I22">
            <v>118.32013259448655</v>
          </cell>
          <cell r="J22">
            <v>858125.2700000033</v>
          </cell>
          <cell r="K22">
            <v>109.71416843533235</v>
          </cell>
          <cell r="L22">
            <v>3395658.490000002</v>
          </cell>
        </row>
        <row r="23">
          <cell r="B23">
            <v>20722150</v>
          </cell>
          <cell r="C23">
            <v>18624725</v>
          </cell>
          <cell r="D23">
            <v>2160271</v>
          </cell>
          <cell r="G23">
            <v>19012375.46</v>
          </cell>
          <cell r="H23">
            <v>1868085.3399999999</v>
          </cell>
          <cell r="I23">
            <v>86.47458304999695</v>
          </cell>
          <cell r="J23">
            <v>-292185.66000000015</v>
          </cell>
          <cell r="K23">
            <v>102.0813754833964</v>
          </cell>
          <cell r="L23">
            <v>387650.4600000009</v>
          </cell>
        </row>
        <row r="24">
          <cell r="B24">
            <v>21614844</v>
          </cell>
          <cell r="C24">
            <v>19391742</v>
          </cell>
          <cell r="D24">
            <v>3074317</v>
          </cell>
          <cell r="G24">
            <v>22982282.62</v>
          </cell>
          <cell r="H24">
            <v>2652277.5100000016</v>
          </cell>
          <cell r="I24">
            <v>86.2720893779009</v>
          </cell>
          <cell r="J24">
            <v>-422039.48999999836</v>
          </cell>
          <cell r="K24">
            <v>118.51582297247974</v>
          </cell>
          <cell r="L24">
            <v>3590540.620000001</v>
          </cell>
        </row>
        <row r="25">
          <cell r="B25">
            <v>28436400</v>
          </cell>
          <cell r="C25">
            <v>26948426</v>
          </cell>
          <cell r="D25">
            <v>3503668</v>
          </cell>
          <cell r="G25">
            <v>28402466.05</v>
          </cell>
          <cell r="H25">
            <v>3103704.7300000004</v>
          </cell>
          <cell r="I25">
            <v>88.58444150530246</v>
          </cell>
          <cell r="J25">
            <v>-399963.26999999955</v>
          </cell>
          <cell r="K25">
            <v>105.39563999025398</v>
          </cell>
          <cell r="L25">
            <v>1454040.0500000007</v>
          </cell>
        </row>
        <row r="26">
          <cell r="B26">
            <v>18893390</v>
          </cell>
          <cell r="C26">
            <v>17013505</v>
          </cell>
          <cell r="D26">
            <v>1313255</v>
          </cell>
          <cell r="G26">
            <v>18358708.77</v>
          </cell>
          <cell r="H26">
            <v>1913454.8200000003</v>
          </cell>
          <cell r="I26">
            <v>145.7032198620984</v>
          </cell>
          <cell r="J26">
            <v>600199.8200000003</v>
          </cell>
          <cell r="K26">
            <v>107.90668219158839</v>
          </cell>
          <cell r="L26">
            <v>1345203.7699999996</v>
          </cell>
        </row>
        <row r="27">
          <cell r="B27">
            <v>15698205</v>
          </cell>
          <cell r="C27">
            <v>14176319</v>
          </cell>
          <cell r="D27">
            <v>1627045</v>
          </cell>
          <cell r="G27">
            <v>14926210.33</v>
          </cell>
          <cell r="H27">
            <v>1611402.3499999996</v>
          </cell>
          <cell r="I27">
            <v>99.03858528805286</v>
          </cell>
          <cell r="J27">
            <v>-15642.650000000373</v>
          </cell>
          <cell r="K27">
            <v>105.28974644264142</v>
          </cell>
          <cell r="L27">
            <v>749891.3300000001</v>
          </cell>
        </row>
        <row r="28">
          <cell r="B28">
            <v>30904804</v>
          </cell>
          <cell r="C28">
            <v>27660900</v>
          </cell>
          <cell r="D28">
            <v>4636142</v>
          </cell>
          <cell r="G28">
            <v>27298889.36</v>
          </cell>
          <cell r="H28">
            <v>2855325.669999998</v>
          </cell>
          <cell r="I28">
            <v>61.588399794484246</v>
          </cell>
          <cell r="J28">
            <v>-1780816.330000002</v>
          </cell>
          <cell r="K28">
            <v>98.69125502062478</v>
          </cell>
          <cell r="L28">
            <v>-362010.6400000006</v>
          </cell>
        </row>
        <row r="29">
          <cell r="B29">
            <v>55091395</v>
          </cell>
          <cell r="C29">
            <v>50203462</v>
          </cell>
          <cell r="D29">
            <v>6332235</v>
          </cell>
          <cell r="G29">
            <v>53355296.33</v>
          </cell>
          <cell r="H29">
            <v>5146747.189999998</v>
          </cell>
          <cell r="I29">
            <v>81.27852472310326</v>
          </cell>
          <cell r="J29">
            <v>-1185487.8100000024</v>
          </cell>
          <cell r="K29">
            <v>106.27812147696109</v>
          </cell>
          <cell r="L29">
            <v>3151834.329999998</v>
          </cell>
        </row>
        <row r="30">
          <cell r="B30">
            <v>23871189</v>
          </cell>
          <cell r="C30">
            <v>21351427</v>
          </cell>
          <cell r="D30">
            <v>2494624</v>
          </cell>
          <cell r="G30">
            <v>22312449.52</v>
          </cell>
          <cell r="H30">
            <v>2095434.7399999984</v>
          </cell>
          <cell r="I30">
            <v>83.99801893992836</v>
          </cell>
          <cell r="J30">
            <v>-399189.26000000164</v>
          </cell>
          <cell r="K30">
            <v>104.5009756022396</v>
          </cell>
          <cell r="L30">
            <v>961022.5199999996</v>
          </cell>
        </row>
        <row r="31">
          <cell r="B31">
            <v>26600483</v>
          </cell>
          <cell r="C31">
            <v>24208503</v>
          </cell>
          <cell r="D31">
            <v>2892682</v>
          </cell>
          <cell r="G31">
            <v>25234815.22</v>
          </cell>
          <cell r="H31">
            <v>2948767.91</v>
          </cell>
          <cell r="I31">
            <v>101.93888958412988</v>
          </cell>
          <cell r="J31">
            <v>56085.91000000015</v>
          </cell>
          <cell r="K31">
            <v>104.23946999118449</v>
          </cell>
          <cell r="L31">
            <v>1026312.2199999988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8984452.83</v>
          </cell>
          <cell r="H32">
            <v>906876.6100000003</v>
          </cell>
          <cell r="I32">
            <v>101.39667033771813</v>
          </cell>
          <cell r="J32">
            <v>12491.610000000335</v>
          </cell>
          <cell r="K32">
            <v>117.15234056857749</v>
          </cell>
          <cell r="L32">
            <v>1315418.83</v>
          </cell>
        </row>
        <row r="33">
          <cell r="B33">
            <v>20689524</v>
          </cell>
          <cell r="C33">
            <v>19803003</v>
          </cell>
          <cell r="D33">
            <v>2146848</v>
          </cell>
          <cell r="G33">
            <v>21377730.84</v>
          </cell>
          <cell r="H33">
            <v>2207246.129999999</v>
          </cell>
          <cell r="I33">
            <v>102.81333983588958</v>
          </cell>
          <cell r="J33">
            <v>60398.12999999896</v>
          </cell>
          <cell r="K33">
            <v>107.95196486108698</v>
          </cell>
          <cell r="L33">
            <v>1574727.8399999999</v>
          </cell>
        </row>
        <row r="34">
          <cell r="B34">
            <v>16562735</v>
          </cell>
          <cell r="C34">
            <v>15099876</v>
          </cell>
          <cell r="D34">
            <v>2273685</v>
          </cell>
          <cell r="G34">
            <v>16774650.1</v>
          </cell>
          <cell r="H34">
            <v>1887727.7199999988</v>
          </cell>
          <cell r="I34">
            <v>83.02503293112278</v>
          </cell>
          <cell r="J34">
            <v>-385957.2800000012</v>
          </cell>
          <cell r="K34">
            <v>111.09131028625666</v>
          </cell>
          <cell r="L34">
            <v>1674774.0999999996</v>
          </cell>
        </row>
        <row r="35">
          <cell r="B35">
            <v>37805686</v>
          </cell>
          <cell r="C35">
            <v>33770709</v>
          </cell>
          <cell r="D35">
            <v>4930665</v>
          </cell>
          <cell r="G35">
            <v>33787557.27</v>
          </cell>
          <cell r="H35">
            <v>2889225.610000003</v>
          </cell>
          <cell r="I35">
            <v>58.597077878947424</v>
          </cell>
          <cell r="J35">
            <v>-2041439.3899999969</v>
          </cell>
          <cell r="K35">
            <v>100.04989018738104</v>
          </cell>
          <cell r="L35">
            <v>16848.27000000328</v>
          </cell>
        </row>
        <row r="36">
          <cell r="B36">
            <v>3667406175</v>
          </cell>
          <cell r="C36">
            <v>3327201264</v>
          </cell>
          <cell r="D36">
            <v>382602172</v>
          </cell>
          <cell r="G36">
            <v>3290136540.5499997</v>
          </cell>
          <cell r="H36">
            <v>335220723.7900001</v>
          </cell>
          <cell r="I36">
            <v>87.61600124685128</v>
          </cell>
          <cell r="J36">
            <v>-47381448.20999998</v>
          </cell>
          <cell r="K36">
            <v>98.8860089754402</v>
          </cell>
          <cell r="L36">
            <v>-37064723.44999993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9" sqref="D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779061488.19</v>
      </c>
      <c r="F10" s="33">
        <f>'[5]вспомогат'!H10</f>
        <v>92756989.41000009</v>
      </c>
      <c r="G10" s="34">
        <f>'[5]вспомогат'!I10</f>
        <v>96.40678645359627</v>
      </c>
      <c r="H10" s="35">
        <f>'[5]вспомогат'!J10</f>
        <v>-3457180.589999914</v>
      </c>
      <c r="I10" s="36">
        <f>'[5]вспомогат'!K10</f>
        <v>99.80380277178764</v>
      </c>
      <c r="J10" s="37">
        <f>'[5]вспомогат'!L10</f>
        <v>-1531501.8099999428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1488963126.72</v>
      </c>
      <c r="F12" s="38">
        <f>'[5]вспомогат'!H11</f>
        <v>140014220.03999996</v>
      </c>
      <c r="G12" s="39">
        <f>'[5]вспомогат'!I11</f>
        <v>82.93634751065177</v>
      </c>
      <c r="H12" s="35">
        <f>'[5]вспомогат'!J11</f>
        <v>-28807079.96000004</v>
      </c>
      <c r="I12" s="36">
        <f>'[5]вспомогат'!K11</f>
        <v>96.69149905601694</v>
      </c>
      <c r="J12" s="37">
        <f>'[5]вспомогат'!L11</f>
        <v>-50947973.27999997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115808600.14</v>
      </c>
      <c r="F13" s="38">
        <f>'[5]вспомогат'!H12</f>
        <v>11377220.730000004</v>
      </c>
      <c r="G13" s="39">
        <f>'[5]вспомогат'!I12</f>
        <v>65.95420309454111</v>
      </c>
      <c r="H13" s="35">
        <f>'[5]вспомогат'!J12</f>
        <v>-5872962.269999996</v>
      </c>
      <c r="I13" s="36">
        <f>'[5]вспомогат'!K12</f>
        <v>94.07082644912738</v>
      </c>
      <c r="J13" s="37">
        <f>'[5]вспомогат'!L12</f>
        <v>-7299279.859999999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213786601</v>
      </c>
      <c r="D14" s="38">
        <f>'[5]вспомогат'!D13</f>
        <v>19861229</v>
      </c>
      <c r="E14" s="33">
        <f>'[5]вспомогат'!G13</f>
        <v>213956574.98</v>
      </c>
      <c r="F14" s="38">
        <f>'[5]вспомогат'!H13</f>
        <v>19799578.369999975</v>
      </c>
      <c r="G14" s="39">
        <f>'[5]вспомогат'!I13</f>
        <v>99.68959307603762</v>
      </c>
      <c r="H14" s="35">
        <f>'[5]вспомогат'!J13</f>
        <v>-61650.630000025034</v>
      </c>
      <c r="I14" s="36">
        <f>'[5]вспомогат'!K13</f>
        <v>100.07950637654788</v>
      </c>
      <c r="J14" s="37">
        <f>'[5]вспомогат'!L13</f>
        <v>169973.97999998927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127817572.8</v>
      </c>
      <c r="F15" s="38">
        <f>'[5]вспомогат'!H14</f>
        <v>11903548.549999997</v>
      </c>
      <c r="G15" s="39">
        <f>'[5]вспомогат'!I14</f>
        <v>94.56041363806071</v>
      </c>
      <c r="H15" s="35">
        <f>'[5]вспомогат'!J14</f>
        <v>-684751.450000003</v>
      </c>
      <c r="I15" s="36">
        <f>'[5]вспомогат'!K14</f>
        <v>99.49130411431054</v>
      </c>
      <c r="J15" s="37">
        <f>'[5]вспомогат'!L14</f>
        <v>-653527.200000003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21453602.56</v>
      </c>
      <c r="F16" s="38">
        <f>'[5]вспомогат'!H15</f>
        <v>2183560.209999997</v>
      </c>
      <c r="G16" s="39">
        <f>'[5]вспомогат'!I15</f>
        <v>65.74143089271291</v>
      </c>
      <c r="H16" s="35">
        <f>'[5]вспомогат'!J15</f>
        <v>-1137876.7900000028</v>
      </c>
      <c r="I16" s="36">
        <f>'[5]вспомогат'!K15</f>
        <v>90.64094253792665</v>
      </c>
      <c r="J16" s="37">
        <f>'[5]вспомогат'!L15</f>
        <v>-2215174.4400000013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2028945458</v>
      </c>
      <c r="D17" s="42">
        <f>SUM(D12:D16)</f>
        <v>221842449</v>
      </c>
      <c r="E17" s="42">
        <f>SUM(E12:E16)</f>
        <v>1967999477.2</v>
      </c>
      <c r="F17" s="42">
        <f>SUM(F12:F16)</f>
        <v>185278127.89999995</v>
      </c>
      <c r="G17" s="43">
        <f>F17/D17*100</f>
        <v>83.51788791332714</v>
      </c>
      <c r="H17" s="42">
        <f>SUM(H12:H16)</f>
        <v>-36564321.10000007</v>
      </c>
      <c r="I17" s="44">
        <f>E17/C17*100</f>
        <v>96.99617451224753</v>
      </c>
      <c r="J17" s="42">
        <f>SUM(J12:J16)</f>
        <v>-60945980.79999998</v>
      </c>
    </row>
    <row r="18" spans="1:10" ht="20.25" customHeight="1">
      <c r="A18" s="32" t="s">
        <v>20</v>
      </c>
      <c r="B18" s="45">
        <f>'[5]вспомогат'!B16</f>
        <v>24464078</v>
      </c>
      <c r="C18" s="45">
        <f>'[5]вспомогат'!C16</f>
        <v>23379078</v>
      </c>
      <c r="D18" s="46">
        <f>'[5]вспомогат'!D16</f>
        <v>3573333</v>
      </c>
      <c r="E18" s="45">
        <f>'[5]вспомогат'!G16</f>
        <v>24176225.87</v>
      </c>
      <c r="F18" s="46">
        <f>'[5]вспомогат'!H16</f>
        <v>2568607.8500000015</v>
      </c>
      <c r="G18" s="47">
        <f>'[5]вспомогат'!I16</f>
        <v>71.88268907487776</v>
      </c>
      <c r="H18" s="48">
        <f>'[5]вспомогат'!J16</f>
        <v>-1004725.1499999985</v>
      </c>
      <c r="I18" s="49">
        <f>'[5]вспомогат'!K16</f>
        <v>103.40966341786448</v>
      </c>
      <c r="J18" s="50">
        <f>'[5]вспомогат'!L16</f>
        <v>797147.870000001</v>
      </c>
    </row>
    <row r="19" spans="1:10" ht="12.75">
      <c r="A19" s="32" t="s">
        <v>21</v>
      </c>
      <c r="B19" s="33">
        <f>'[5]вспомогат'!B17</f>
        <v>85787816</v>
      </c>
      <c r="C19" s="33">
        <f>'[5]вспомогат'!C17</f>
        <v>76551419</v>
      </c>
      <c r="D19" s="38">
        <f>'[5]вспомогат'!D17</f>
        <v>7990390</v>
      </c>
      <c r="E19" s="33">
        <f>'[5]вспомогат'!G17</f>
        <v>76764894.69</v>
      </c>
      <c r="F19" s="38">
        <f>'[5]вспомогат'!H17</f>
        <v>7270958.489999995</v>
      </c>
      <c r="G19" s="39">
        <f>'[5]вспомогат'!I17</f>
        <v>90.9962904188656</v>
      </c>
      <c r="H19" s="35">
        <f>'[5]вспомогат'!J17</f>
        <v>-719431.5100000054</v>
      </c>
      <c r="I19" s="36">
        <f>'[5]вспомогат'!K17</f>
        <v>100.27886575165903</v>
      </c>
      <c r="J19" s="37">
        <f>'[5]вспомогат'!L17</f>
        <v>213475.68999999762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7512372.29</v>
      </c>
      <c r="F20" s="38">
        <f>'[5]вспомогат'!H18</f>
        <v>653822.4900000002</v>
      </c>
      <c r="G20" s="39">
        <f>'[5]вспомогат'!I18</f>
        <v>80.25542515622759</v>
      </c>
      <c r="H20" s="35">
        <f>'[5]вспомогат'!J18</f>
        <v>-160854.50999999978</v>
      </c>
      <c r="I20" s="36">
        <f>'[5]вспомогат'!K18</f>
        <v>102.74408703710694</v>
      </c>
      <c r="J20" s="37">
        <f>'[5]вспомогат'!L18</f>
        <v>200640.29000000004</v>
      </c>
    </row>
    <row r="21" spans="1:10" ht="12.75">
      <c r="A21" s="32" t="s">
        <v>23</v>
      </c>
      <c r="B21" s="33">
        <f>'[5]вспомогат'!B19</f>
        <v>17692598</v>
      </c>
      <c r="C21" s="33">
        <f>'[5]вспомогат'!C19</f>
        <v>16411470</v>
      </c>
      <c r="D21" s="38">
        <f>'[5]вспомогат'!D19</f>
        <v>1651260</v>
      </c>
      <c r="E21" s="33">
        <f>'[5]вспомогат'!G19</f>
        <v>17952203.42</v>
      </c>
      <c r="F21" s="38">
        <f>'[5]вспомогат'!H19</f>
        <v>1922230.2600000016</v>
      </c>
      <c r="G21" s="39">
        <f>'[5]вспомогат'!I19</f>
        <v>116.40990879691881</v>
      </c>
      <c r="H21" s="35">
        <f>'[5]вспомогат'!J19</f>
        <v>270970.26000000164</v>
      </c>
      <c r="I21" s="36">
        <f>'[5]вспомогат'!K19</f>
        <v>109.38814999509489</v>
      </c>
      <c r="J21" s="37">
        <f>'[5]вспомогат'!L19</f>
        <v>1540733.4200000018</v>
      </c>
    </row>
    <row r="22" spans="1:10" ht="12.75">
      <c r="A22" s="32" t="s">
        <v>24</v>
      </c>
      <c r="B22" s="33">
        <f>'[5]вспомогат'!B20</f>
        <v>42592716</v>
      </c>
      <c r="C22" s="33">
        <f>'[5]вспомогат'!C20</f>
        <v>38247359</v>
      </c>
      <c r="D22" s="38">
        <f>'[5]вспомогат'!D20</f>
        <v>5095849</v>
      </c>
      <c r="E22" s="33">
        <f>'[5]вспомогат'!G20</f>
        <v>38807497.8</v>
      </c>
      <c r="F22" s="38">
        <f>'[5]вспомогат'!H20</f>
        <v>4313225.719999999</v>
      </c>
      <c r="G22" s="39">
        <f>'[5]вспомогат'!I20</f>
        <v>84.64194523817325</v>
      </c>
      <c r="H22" s="35">
        <f>'[5]вспомогат'!J20</f>
        <v>-782623.2800000012</v>
      </c>
      <c r="I22" s="36">
        <f>'[5]вспомогат'!K20</f>
        <v>101.46451628202615</v>
      </c>
      <c r="J22" s="37">
        <f>'[5]вспомогат'!L20</f>
        <v>560138.799999997</v>
      </c>
    </row>
    <row r="23" spans="1:10" ht="12.75">
      <c r="A23" s="32" t="s">
        <v>25</v>
      </c>
      <c r="B23" s="33">
        <f>'[5]вспомогат'!B21</f>
        <v>27159854</v>
      </c>
      <c r="C23" s="33">
        <f>'[5]вспомогат'!C21</f>
        <v>24884397</v>
      </c>
      <c r="D23" s="38">
        <f>'[5]вспомогат'!D21</f>
        <v>2456166</v>
      </c>
      <c r="E23" s="33">
        <f>'[5]вспомогат'!G21</f>
        <v>26703107.9</v>
      </c>
      <c r="F23" s="38">
        <f>'[5]вспомогат'!H21</f>
        <v>2828304.0700000003</v>
      </c>
      <c r="G23" s="39">
        <f>'[5]вспомогат'!I21</f>
        <v>115.15117748556085</v>
      </c>
      <c r="H23" s="35">
        <f>'[5]вспомогат'!J21</f>
        <v>372138.0700000003</v>
      </c>
      <c r="I23" s="36">
        <f>'[5]вспомогат'!K21</f>
        <v>107.30863962667047</v>
      </c>
      <c r="J23" s="37">
        <f>'[5]вспомогат'!L21</f>
        <v>1818710.8999999985</v>
      </c>
    </row>
    <row r="24" spans="1:10" ht="12.75">
      <c r="A24" s="32" t="s">
        <v>26</v>
      </c>
      <c r="B24" s="33">
        <f>'[5]вспомогат'!B22</f>
        <v>38011063</v>
      </c>
      <c r="C24" s="33">
        <f>'[5]вспомогат'!C22</f>
        <v>34955730</v>
      </c>
      <c r="D24" s="38">
        <f>'[5]вспомогат'!D22</f>
        <v>4684056</v>
      </c>
      <c r="E24" s="33">
        <f>'[5]вспомогат'!G22</f>
        <v>38351388.49</v>
      </c>
      <c r="F24" s="38">
        <f>'[5]вспомогат'!H22</f>
        <v>5542181.270000003</v>
      </c>
      <c r="G24" s="39">
        <f>'[5]вспомогат'!I22</f>
        <v>118.32013259448655</v>
      </c>
      <c r="H24" s="35">
        <f>'[5]вспомогат'!J22</f>
        <v>858125.2700000033</v>
      </c>
      <c r="I24" s="36">
        <f>'[5]вспомогат'!K22</f>
        <v>109.71416843533235</v>
      </c>
      <c r="J24" s="37">
        <f>'[5]вспомогат'!L22</f>
        <v>3395658.490000002</v>
      </c>
    </row>
    <row r="25" spans="1:10" ht="12.75">
      <c r="A25" s="32" t="s">
        <v>27</v>
      </c>
      <c r="B25" s="33">
        <f>'[5]вспомогат'!B23</f>
        <v>20722150</v>
      </c>
      <c r="C25" s="33">
        <f>'[5]вспомогат'!C23</f>
        <v>18624725</v>
      </c>
      <c r="D25" s="38">
        <f>'[5]вспомогат'!D23</f>
        <v>2160271</v>
      </c>
      <c r="E25" s="33">
        <f>'[5]вспомогат'!G23</f>
        <v>19012375.46</v>
      </c>
      <c r="F25" s="38">
        <f>'[5]вспомогат'!H23</f>
        <v>1868085.3399999999</v>
      </c>
      <c r="G25" s="39">
        <f>'[5]вспомогат'!I23</f>
        <v>86.47458304999695</v>
      </c>
      <c r="H25" s="35">
        <f>'[5]вспомогат'!J23</f>
        <v>-292185.66000000015</v>
      </c>
      <c r="I25" s="36">
        <f>'[5]вспомогат'!K23</f>
        <v>102.0813754833964</v>
      </c>
      <c r="J25" s="37">
        <f>'[5]вспомогат'!L23</f>
        <v>387650.4600000009</v>
      </c>
    </row>
    <row r="26" spans="1:10" ht="12.75">
      <c r="A26" s="32" t="s">
        <v>28</v>
      </c>
      <c r="B26" s="33">
        <f>'[5]вспомогат'!B24</f>
        <v>21614844</v>
      </c>
      <c r="C26" s="33">
        <f>'[5]вспомогат'!C24</f>
        <v>19391742</v>
      </c>
      <c r="D26" s="38">
        <f>'[5]вспомогат'!D24</f>
        <v>3074317</v>
      </c>
      <c r="E26" s="33">
        <f>'[5]вспомогат'!G24</f>
        <v>22982282.62</v>
      </c>
      <c r="F26" s="38">
        <f>'[5]вспомогат'!H24</f>
        <v>2652277.5100000016</v>
      </c>
      <c r="G26" s="39">
        <f>'[5]вспомогат'!I24</f>
        <v>86.2720893779009</v>
      </c>
      <c r="H26" s="35">
        <f>'[5]вспомогат'!J24</f>
        <v>-422039.48999999836</v>
      </c>
      <c r="I26" s="36">
        <f>'[5]вспомогат'!K24</f>
        <v>118.51582297247974</v>
      </c>
      <c r="J26" s="37">
        <f>'[5]вспомогат'!L24</f>
        <v>3590540.620000001</v>
      </c>
    </row>
    <row r="27" spans="1:10" ht="12.75">
      <c r="A27" s="32" t="s">
        <v>29</v>
      </c>
      <c r="B27" s="33">
        <f>'[5]вспомогат'!B25</f>
        <v>28436400</v>
      </c>
      <c r="C27" s="33">
        <f>'[5]вспомогат'!C25</f>
        <v>26948426</v>
      </c>
      <c r="D27" s="38">
        <f>'[5]вспомогат'!D25</f>
        <v>3503668</v>
      </c>
      <c r="E27" s="33">
        <f>'[5]вспомогат'!G25</f>
        <v>28402466.05</v>
      </c>
      <c r="F27" s="38">
        <f>'[5]вспомогат'!H25</f>
        <v>3103704.7300000004</v>
      </c>
      <c r="G27" s="39">
        <f>'[5]вспомогат'!I25</f>
        <v>88.58444150530246</v>
      </c>
      <c r="H27" s="35">
        <f>'[5]вспомогат'!J25</f>
        <v>-399963.26999999955</v>
      </c>
      <c r="I27" s="36">
        <f>'[5]вспомогат'!K25</f>
        <v>105.39563999025398</v>
      </c>
      <c r="J27" s="37">
        <f>'[5]вспомогат'!L25</f>
        <v>1454040.0500000007</v>
      </c>
    </row>
    <row r="28" spans="1:10" ht="12.75">
      <c r="A28" s="32" t="s">
        <v>30</v>
      </c>
      <c r="B28" s="33">
        <f>'[5]вспомогат'!B26</f>
        <v>18893390</v>
      </c>
      <c r="C28" s="33">
        <f>'[5]вспомогат'!C26</f>
        <v>17013505</v>
      </c>
      <c r="D28" s="38">
        <f>'[5]вспомогат'!D26</f>
        <v>1313255</v>
      </c>
      <c r="E28" s="33">
        <f>'[5]вспомогат'!G26</f>
        <v>18358708.77</v>
      </c>
      <c r="F28" s="38">
        <f>'[5]вспомогат'!H26</f>
        <v>1913454.8200000003</v>
      </c>
      <c r="G28" s="39">
        <f>'[5]вспомогат'!I26</f>
        <v>145.7032198620984</v>
      </c>
      <c r="H28" s="35">
        <f>'[5]вспомогат'!J26</f>
        <v>600199.8200000003</v>
      </c>
      <c r="I28" s="36">
        <f>'[5]вспомогат'!K26</f>
        <v>107.90668219158839</v>
      </c>
      <c r="J28" s="37">
        <f>'[5]вспомогат'!L26</f>
        <v>1345203.7699999996</v>
      </c>
    </row>
    <row r="29" spans="1:10" ht="12.75">
      <c r="A29" s="32" t="s">
        <v>31</v>
      </c>
      <c r="B29" s="33">
        <f>'[5]вспомогат'!B27</f>
        <v>15698205</v>
      </c>
      <c r="C29" s="33">
        <f>'[5]вспомогат'!C27</f>
        <v>14176319</v>
      </c>
      <c r="D29" s="38">
        <f>'[5]вспомогат'!D27</f>
        <v>1627045</v>
      </c>
      <c r="E29" s="33">
        <f>'[5]вспомогат'!G27</f>
        <v>14926210.33</v>
      </c>
      <c r="F29" s="38">
        <f>'[5]вспомогат'!H27</f>
        <v>1611402.3499999996</v>
      </c>
      <c r="G29" s="39">
        <f>'[5]вспомогат'!I27</f>
        <v>99.03858528805286</v>
      </c>
      <c r="H29" s="35">
        <f>'[5]вспомогат'!J27</f>
        <v>-15642.650000000373</v>
      </c>
      <c r="I29" s="36">
        <f>'[5]вспомогат'!K27</f>
        <v>105.28974644264142</v>
      </c>
      <c r="J29" s="37">
        <f>'[5]вспомогат'!L27</f>
        <v>749891.3300000001</v>
      </c>
    </row>
    <row r="30" spans="1:10" ht="12.75">
      <c r="A30" s="32" t="s">
        <v>32</v>
      </c>
      <c r="B30" s="33">
        <f>'[5]вспомогат'!B28</f>
        <v>30904804</v>
      </c>
      <c r="C30" s="33">
        <f>'[5]вспомогат'!C28</f>
        <v>27660900</v>
      </c>
      <c r="D30" s="38">
        <f>'[5]вспомогат'!D28</f>
        <v>4636142</v>
      </c>
      <c r="E30" s="33">
        <f>'[5]вспомогат'!G28</f>
        <v>27298889.36</v>
      </c>
      <c r="F30" s="38">
        <f>'[5]вспомогат'!H28</f>
        <v>2855325.669999998</v>
      </c>
      <c r="G30" s="39">
        <f>'[5]вспомогат'!I28</f>
        <v>61.588399794484246</v>
      </c>
      <c r="H30" s="35">
        <f>'[5]вспомогат'!J28</f>
        <v>-1780816.330000002</v>
      </c>
      <c r="I30" s="36">
        <f>'[5]вспомогат'!K28</f>
        <v>98.69125502062478</v>
      </c>
      <c r="J30" s="37">
        <f>'[5]вспомогат'!L28</f>
        <v>-362010.6400000006</v>
      </c>
    </row>
    <row r="31" spans="1:10" ht="12.75">
      <c r="A31" s="32" t="s">
        <v>33</v>
      </c>
      <c r="B31" s="33">
        <f>'[5]вспомогат'!B29</f>
        <v>55091395</v>
      </c>
      <c r="C31" s="33">
        <f>'[5]вспомогат'!C29</f>
        <v>50203462</v>
      </c>
      <c r="D31" s="38">
        <f>'[5]вспомогат'!D29</f>
        <v>6332235</v>
      </c>
      <c r="E31" s="33">
        <f>'[5]вспомогат'!G29</f>
        <v>53355296.33</v>
      </c>
      <c r="F31" s="38">
        <f>'[5]вспомогат'!H29</f>
        <v>5146747.189999998</v>
      </c>
      <c r="G31" s="39">
        <f>'[5]вспомогат'!I29</f>
        <v>81.27852472310326</v>
      </c>
      <c r="H31" s="35">
        <f>'[5]вспомогат'!J29</f>
        <v>-1185487.8100000024</v>
      </c>
      <c r="I31" s="36">
        <f>'[5]вспомогат'!K29</f>
        <v>106.27812147696109</v>
      </c>
      <c r="J31" s="37">
        <f>'[5]вспомогат'!L29</f>
        <v>3151834.329999998</v>
      </c>
    </row>
    <row r="32" spans="1:10" ht="12.75">
      <c r="A32" s="32" t="s">
        <v>34</v>
      </c>
      <c r="B32" s="33">
        <f>'[5]вспомогат'!B30</f>
        <v>23871189</v>
      </c>
      <c r="C32" s="33">
        <f>'[5]вспомогат'!C30</f>
        <v>21351427</v>
      </c>
      <c r="D32" s="38">
        <f>'[5]вспомогат'!D30</f>
        <v>2494624</v>
      </c>
      <c r="E32" s="33">
        <f>'[5]вспомогат'!G30</f>
        <v>22312449.52</v>
      </c>
      <c r="F32" s="38">
        <f>'[5]вспомогат'!H30</f>
        <v>2095434.7399999984</v>
      </c>
      <c r="G32" s="39">
        <f>'[5]вспомогат'!I30</f>
        <v>83.99801893992836</v>
      </c>
      <c r="H32" s="35">
        <f>'[5]вспомогат'!J30</f>
        <v>-399189.26000000164</v>
      </c>
      <c r="I32" s="36">
        <f>'[5]вспомогат'!K30</f>
        <v>104.5009756022396</v>
      </c>
      <c r="J32" s="37">
        <f>'[5]вспомогат'!L30</f>
        <v>961022.5199999996</v>
      </c>
    </row>
    <row r="33" spans="1:10" ht="12.75">
      <c r="A33" s="32" t="s">
        <v>35</v>
      </c>
      <c r="B33" s="33">
        <f>'[5]вспомогат'!B31</f>
        <v>26600483</v>
      </c>
      <c r="C33" s="33">
        <f>'[5]вспомогат'!C31</f>
        <v>24208503</v>
      </c>
      <c r="D33" s="38">
        <f>'[5]вспомогат'!D31</f>
        <v>2892682</v>
      </c>
      <c r="E33" s="33">
        <f>'[5]вспомогат'!G31</f>
        <v>25234815.22</v>
      </c>
      <c r="F33" s="38">
        <f>'[5]вспомогат'!H31</f>
        <v>2948767.91</v>
      </c>
      <c r="G33" s="39">
        <f>'[5]вспомогат'!I31</f>
        <v>101.93888958412988</v>
      </c>
      <c r="H33" s="35">
        <f>'[5]вспомогат'!J31</f>
        <v>56085.91000000015</v>
      </c>
      <c r="I33" s="36">
        <f>'[5]вспомогат'!K31</f>
        <v>104.23946999118449</v>
      </c>
      <c r="J33" s="37">
        <f>'[5]вспомогат'!L31</f>
        <v>1026312.2199999988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8984452.83</v>
      </c>
      <c r="F34" s="38">
        <f>'[5]вспомогат'!H32</f>
        <v>906876.6100000003</v>
      </c>
      <c r="G34" s="39">
        <f>'[5]вспомогат'!I32</f>
        <v>101.39667033771813</v>
      </c>
      <c r="H34" s="35">
        <f>'[5]вспомогат'!J32</f>
        <v>12491.610000000335</v>
      </c>
      <c r="I34" s="36">
        <f>'[5]вспомогат'!K32</f>
        <v>117.15234056857749</v>
      </c>
      <c r="J34" s="37">
        <f>'[5]вспомогат'!L32</f>
        <v>1315418.83</v>
      </c>
    </row>
    <row r="35" spans="1:10" ht="12.75">
      <c r="A35" s="32" t="s">
        <v>37</v>
      </c>
      <c r="B35" s="33">
        <f>'[5]вспомогат'!B33</f>
        <v>20689524</v>
      </c>
      <c r="C35" s="33">
        <f>'[5]вспомогат'!C33</f>
        <v>19803003</v>
      </c>
      <c r="D35" s="38">
        <f>'[5]вспомогат'!D33</f>
        <v>2146848</v>
      </c>
      <c r="E35" s="33">
        <f>'[5]вспомогат'!G33</f>
        <v>21377730.84</v>
      </c>
      <c r="F35" s="38">
        <f>'[5]вспомогат'!H33</f>
        <v>2207246.129999999</v>
      </c>
      <c r="G35" s="39">
        <f>'[5]вспомогат'!I33</f>
        <v>102.81333983588958</v>
      </c>
      <c r="H35" s="35">
        <f>'[5]вспомогат'!J33</f>
        <v>60398.12999999896</v>
      </c>
      <c r="I35" s="36">
        <f>'[5]вспомогат'!K33</f>
        <v>107.95196486108698</v>
      </c>
      <c r="J35" s="37">
        <f>'[5]вспомогат'!L33</f>
        <v>1574727.8399999999</v>
      </c>
    </row>
    <row r="36" spans="1:10" ht="12.75">
      <c r="A36" s="32" t="s">
        <v>38</v>
      </c>
      <c r="B36" s="33">
        <f>'[5]вспомогат'!B34</f>
        <v>16562735</v>
      </c>
      <c r="C36" s="33">
        <f>'[5]вспомогат'!C34</f>
        <v>15099876</v>
      </c>
      <c r="D36" s="38">
        <f>'[5]вспомогат'!D34</f>
        <v>2273685</v>
      </c>
      <c r="E36" s="33">
        <f>'[5]вспомогат'!G34</f>
        <v>16774650.1</v>
      </c>
      <c r="F36" s="38">
        <f>'[5]вспомогат'!H34</f>
        <v>1887727.7199999988</v>
      </c>
      <c r="G36" s="39">
        <f>'[5]вспомогат'!I34</f>
        <v>83.02503293112278</v>
      </c>
      <c r="H36" s="35">
        <f>'[5]вспомогат'!J34</f>
        <v>-385957.2800000012</v>
      </c>
      <c r="I36" s="36">
        <f>'[5]вспомогат'!K34</f>
        <v>111.09131028625666</v>
      </c>
      <c r="J36" s="37">
        <f>'[5]вспомогат'!L34</f>
        <v>1674774.0999999996</v>
      </c>
    </row>
    <row r="37" spans="1:10" ht="12.75">
      <c r="A37" s="32" t="s">
        <v>39</v>
      </c>
      <c r="B37" s="33">
        <f>'[5]вспомогат'!B35</f>
        <v>37805686</v>
      </c>
      <c r="C37" s="33">
        <f>'[5]вспомогат'!C35</f>
        <v>33770709</v>
      </c>
      <c r="D37" s="38">
        <f>'[5]вспомогат'!D35</f>
        <v>4930665</v>
      </c>
      <c r="E37" s="33">
        <f>'[5]вспомогат'!G35</f>
        <v>33787557.27</v>
      </c>
      <c r="F37" s="38">
        <f>'[5]вспомогат'!H35</f>
        <v>2889225.610000003</v>
      </c>
      <c r="G37" s="39">
        <f>'[5]вспомогат'!I35</f>
        <v>58.597077878947424</v>
      </c>
      <c r="H37" s="35">
        <f>'[5]вспомогат'!J35</f>
        <v>-2041439.3899999969</v>
      </c>
      <c r="I37" s="36">
        <f>'[5]вспомогат'!K35</f>
        <v>100.04989018738104</v>
      </c>
      <c r="J37" s="37">
        <f>'[5]вспомогат'!L35</f>
        <v>16848.27000000328</v>
      </c>
    </row>
    <row r="38" spans="1:10" ht="18.75" customHeight="1">
      <c r="A38" s="51" t="s">
        <v>40</v>
      </c>
      <c r="B38" s="42">
        <f>SUM(B18:B37)</f>
        <v>569149236</v>
      </c>
      <c r="C38" s="42">
        <f>SUM(C18:C37)</f>
        <v>517662816</v>
      </c>
      <c r="D38" s="42">
        <f>SUM(D18:D37)</f>
        <v>64545553</v>
      </c>
      <c r="E38" s="42">
        <f>SUM(E18:E37)</f>
        <v>543075575.16</v>
      </c>
      <c r="F38" s="42">
        <f>SUM(F18:F37)</f>
        <v>57185606.479999974</v>
      </c>
      <c r="G38" s="43">
        <f>F38/D38*100</f>
        <v>88.59728334808747</v>
      </c>
      <c r="H38" s="42">
        <f>SUM(H18:H37)</f>
        <v>-7359946.520000002</v>
      </c>
      <c r="I38" s="44">
        <f>E38/C38*100</f>
        <v>104.9091335855191</v>
      </c>
      <c r="J38" s="42">
        <f>SUM(J18:J37)</f>
        <v>25412759.159999996</v>
      </c>
    </row>
    <row r="39" spans="1:10" ht="20.25" customHeight="1">
      <c r="A39" s="52" t="s">
        <v>41</v>
      </c>
      <c r="B39" s="53">
        <f>'[5]вспомогат'!B36</f>
        <v>3667406175</v>
      </c>
      <c r="C39" s="53">
        <f>'[5]вспомогат'!C36</f>
        <v>3327201264</v>
      </c>
      <c r="D39" s="53">
        <f>'[5]вспомогат'!D36</f>
        <v>382602172</v>
      </c>
      <c r="E39" s="53">
        <f>'[5]вспомогат'!G36</f>
        <v>3290136540.5499997</v>
      </c>
      <c r="F39" s="53">
        <f>'[5]вспомогат'!H36</f>
        <v>335220723.7900001</v>
      </c>
      <c r="G39" s="54">
        <f>'[5]вспомогат'!I36</f>
        <v>87.61600124685128</v>
      </c>
      <c r="H39" s="53">
        <f>'[5]вспомогат'!J36</f>
        <v>-47381448.20999998</v>
      </c>
      <c r="I39" s="54">
        <f>'[5]вспомогат'!K36</f>
        <v>98.8860089754402</v>
      </c>
      <c r="J39" s="53">
        <f>'[5]вспомогат'!L36</f>
        <v>-37064723.44999993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2012-12-03T07:24:15Z</dcterms:created>
  <dcterms:modified xsi:type="dcterms:W3CDTF">2012-12-03T07:25:02Z</dcterms:modified>
  <cp:category/>
  <cp:version/>
  <cp:contentType/>
  <cp:contentStatus/>
</cp:coreProperties>
</file>