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10" yWindow="405" windowWidth="16755" windowHeight="13170" activeTab="0"/>
  </bookViews>
  <sheets>
    <sheet name="1" sheetId="1" r:id="rId1"/>
  </sheets>
  <definedNames>
    <definedName name="_xlnm.Print_Titles" localSheetId="0">'1'!$4:$5</definedName>
  </definedNames>
  <calcPr fullCalcOnLoad="1"/>
</workbook>
</file>

<file path=xl/sharedStrings.xml><?xml version="1.0" encoding="utf-8"?>
<sst xmlns="http://schemas.openxmlformats.org/spreadsheetml/2006/main" count="41" uniqueCount="34">
  <si>
    <t>Всього трансферти з держбюджету</t>
  </si>
  <si>
    <t xml:space="preserve"> 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 </t>
  </si>
  <si>
    <t>Субвенція з державного бюджету місцевим бюджетам на придбання медикаментів для забезпечення швидкої медичної допомоги</t>
  </si>
  <si>
    <t>тис.грн.</t>
  </si>
  <si>
    <t>Базова дотація</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</si>
  <si>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</si>
  <si>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</si>
  <si>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</si>
  <si>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</si>
  <si>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</si>
  <si>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</si>
  <si>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</si>
  <si>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Стабілізаційна дотація</t>
  </si>
  <si>
    <t>Субвенція з державного бюджету місцевим бюджетам на формування інфраструктури об"єднаних територіальних громад</t>
  </si>
  <si>
    <t>Субвенція з державного бюджету місцевим бюджетам для реалізації проектів в рамках Надзвичайної кредитної програми для відновлення України</t>
  </si>
  <si>
    <t>Субвенція з державного бюджету місцевим бюджетам на проведення виборів депутатів місцевих рад та сільських, селищних, міських голів</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</si>
  <si>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</si>
  <si>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</si>
  <si>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відхилення 2017 до 2016</t>
  </si>
  <si>
    <t>+/-</t>
  </si>
  <si>
    <t>%</t>
  </si>
  <si>
    <t>Назва трансферту</t>
  </si>
  <si>
    <t>Додаткова дотація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t>
  </si>
  <si>
    <t>Додаткова дотація з державного бюджету місцевим бюджетам на фінансування переданих з державного бюджету видатків з утримання закладів освіти та охорони здоров'я</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</si>
  <si>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</si>
  <si>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придбання ангіографічного обладнання</t>
  </si>
  <si>
    <t>Субвенція з державного бюджету місцевим бюджетам на відшкодування вартості лікарських засобів для лікування окремих захворювань</t>
  </si>
  <si>
    <t>Таблиця 1</t>
  </si>
  <si>
    <t xml:space="preserve">Трансферти з державного бюджету на 2016-2017 рр для місцевих бюджетів Запорізької області </t>
  </si>
  <si>
    <t>*</t>
  </si>
  <si>
    <t>* Передбачені в державному бюджеті загальними сумами. Між місцевими бюджетами будуть розподілятися Кабінетом Міністрів України.</t>
  </si>
  <si>
    <t xml:space="preserve">Субвенція з державного бюджету місцевим бюджетам на модернізацію та оновлення матеріально-технічної бази професійно-технічних навчальних закладів </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</si>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</sst>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0.0"/>
    <numFmt numFmtId="190" formatCode="#,##0.0_р_."/>
    <numFmt numFmtId="191" formatCode="0.0_);\-0.0"/>
    <numFmt numFmtId="192" formatCode="000000"/>
    <numFmt numFmtId="193" formatCode="#\ ###\ ##0.0"/>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000"/>
    <numFmt numFmtId="199" formatCode="#,##0.0000"/>
    <numFmt numFmtId="200" formatCode="#,##0.00000"/>
    <numFmt numFmtId="201" formatCode="0.000"/>
    <numFmt numFmtId="202" formatCode="#,##0.00_);\-#,##0.00"/>
  </numFmts>
  <fonts count="47">
    <font>
      <sz val="10"/>
      <name val="Arial Cyr"/>
      <family val="0"/>
    </font>
    <font>
      <sz val="12"/>
      <name val="Times New Roman"/>
      <family val="1"/>
    </font>
    <font>
      <b/>
      <sz val="12"/>
      <name val="Times New Roman"/>
      <family val="1"/>
    </font>
    <font>
      <sz val="8"/>
      <name val="Arial Cyr"/>
      <family val="0"/>
    </font>
    <font>
      <sz val="14"/>
      <name val="Times New Roman"/>
      <family val="1"/>
    </font>
    <font>
      <b/>
      <i/>
      <sz val="14"/>
      <name val="Times New Roman"/>
      <family val="1"/>
    </font>
    <font>
      <sz val="16"/>
      <name val="Times New Roman"/>
      <family val="1"/>
    </font>
    <font>
      <sz val="16"/>
      <color indexed="8"/>
      <name val="Times New Roman"/>
      <family val="1"/>
    </font>
    <font>
      <b/>
      <sz val="14"/>
      <name val="Times New Roman"/>
      <family val="1"/>
    </font>
    <font>
      <sz val="14"/>
      <color indexed="8"/>
      <name val="Times New Roman"/>
      <family val="1"/>
    </font>
    <font>
      <b/>
      <sz val="13"/>
      <name val="Times New Roman"/>
      <family val="1"/>
    </font>
    <font>
      <b/>
      <i/>
      <sz val="22"/>
      <name val="Times New Roman"/>
      <family val="1"/>
    </font>
    <font>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1" borderId="0" applyNumberFormat="0" applyBorder="0" applyAlignment="0" applyProtection="0"/>
  </cellStyleXfs>
  <cellXfs count="53">
    <xf numFmtId="0" fontId="0" fillId="0" borderId="0" xfId="0" applyAlignment="1">
      <alignment/>
    </xf>
    <xf numFmtId="0" fontId="1" fillId="0" borderId="0" xfId="0" applyFont="1" applyFill="1" applyAlignment="1">
      <alignment/>
    </xf>
    <xf numFmtId="188" fontId="1" fillId="0" borderId="0" xfId="0" applyNumberFormat="1" applyFont="1" applyFill="1" applyAlignment="1">
      <alignment/>
    </xf>
    <xf numFmtId="0" fontId="2" fillId="0" borderId="0" xfId="0" applyFont="1" applyFill="1" applyAlignment="1">
      <alignment/>
    </xf>
    <xf numFmtId="188"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Alignment="1">
      <alignment wrapText="1"/>
    </xf>
    <xf numFmtId="188" fontId="1" fillId="0" borderId="0" xfId="0" applyNumberFormat="1" applyFont="1" applyFill="1" applyAlignment="1">
      <alignment horizontal="right"/>
    </xf>
    <xf numFmtId="0" fontId="5" fillId="0" borderId="10" xfId="0" applyFont="1" applyFill="1" applyBorder="1" applyAlignment="1">
      <alignment vertical="center"/>
    </xf>
    <xf numFmtId="0" fontId="6" fillId="0" borderId="10" xfId="0" applyFont="1" applyFill="1" applyBorder="1" applyAlignment="1">
      <alignment vertical="center"/>
    </xf>
    <xf numFmtId="0" fontId="7" fillId="0" borderId="10" xfId="0" applyFont="1" applyFill="1" applyBorder="1" applyAlignment="1">
      <alignment/>
    </xf>
    <xf numFmtId="0" fontId="9" fillId="0" borderId="10" xfId="0" applyFont="1" applyFill="1" applyBorder="1" applyAlignment="1">
      <alignment vertical="center" wrapText="1"/>
    </xf>
    <xf numFmtId="0" fontId="5" fillId="0" borderId="10" xfId="0" applyFont="1" applyFill="1" applyBorder="1" applyAlignment="1">
      <alignment vertical="center" wrapText="1"/>
    </xf>
    <xf numFmtId="0" fontId="6" fillId="0" borderId="10" xfId="0" applyFont="1" applyFill="1" applyBorder="1" applyAlignment="1">
      <alignment horizontal="right"/>
    </xf>
    <xf numFmtId="0" fontId="4" fillId="0" borderId="10" xfId="0" applyFont="1" applyFill="1" applyBorder="1" applyAlignment="1">
      <alignment vertical="center"/>
    </xf>
    <xf numFmtId="0" fontId="9" fillId="0" borderId="10" xfId="0" applyFont="1" applyFill="1" applyBorder="1" applyAlignment="1">
      <alignment horizontal="justify" vertical="center"/>
    </xf>
    <xf numFmtId="0" fontId="9" fillId="0" borderId="10" xfId="0" applyFont="1" applyFill="1" applyBorder="1" applyAlignment="1">
      <alignment vertical="center"/>
    </xf>
    <xf numFmtId="0" fontId="9" fillId="0" borderId="10" xfId="0" applyFont="1" applyFill="1" applyBorder="1" applyAlignment="1">
      <alignment vertical="center" shrinkToFit="1"/>
    </xf>
    <xf numFmtId="0" fontId="9" fillId="0" borderId="10" xfId="0" applyNumberFormat="1" applyFont="1" applyFill="1" applyBorder="1" applyAlignment="1">
      <alignment horizontal="justify" vertical="center"/>
    </xf>
    <xf numFmtId="188" fontId="9" fillId="0" borderId="10" xfId="0" applyNumberFormat="1" applyFont="1" applyFill="1" applyBorder="1" applyAlignment="1">
      <alignment horizontal="center" vertical="center" wrapText="1"/>
    </xf>
    <xf numFmtId="188" fontId="4" fillId="0" borderId="10" xfId="0" applyNumberFormat="1" applyFont="1" applyFill="1" applyBorder="1" applyAlignment="1">
      <alignment horizontal="center" vertical="center"/>
    </xf>
    <xf numFmtId="3" fontId="1" fillId="0" borderId="0" xfId="0" applyNumberFormat="1" applyFont="1" applyFill="1" applyAlignment="1">
      <alignment/>
    </xf>
    <xf numFmtId="0" fontId="1" fillId="32" borderId="0" xfId="0" applyFont="1" applyFill="1" applyAlignment="1">
      <alignment wrapText="1"/>
    </xf>
    <xf numFmtId="188" fontId="9" fillId="32" borderId="10" xfId="0" applyNumberFormat="1" applyFont="1" applyFill="1" applyBorder="1" applyAlignment="1">
      <alignment horizontal="center" vertical="center" wrapText="1"/>
    </xf>
    <xf numFmtId="188" fontId="4" fillId="32" borderId="10" xfId="0" applyNumberFormat="1" applyFont="1" applyFill="1" applyBorder="1" applyAlignment="1">
      <alignment horizontal="center" vertical="center"/>
    </xf>
    <xf numFmtId="188" fontId="5" fillId="32" borderId="10" xfId="0" applyNumberFormat="1" applyFont="1" applyFill="1" applyBorder="1" applyAlignment="1">
      <alignment horizontal="center" vertical="center"/>
    </xf>
    <xf numFmtId="0" fontId="1" fillId="32" borderId="0" xfId="0" applyFont="1" applyFill="1" applyBorder="1" applyAlignment="1">
      <alignment/>
    </xf>
    <xf numFmtId="0" fontId="9" fillId="0" borderId="0" xfId="0" applyFont="1" applyAlignment="1">
      <alignment horizontal="left" vertical="center" wrapText="1"/>
    </xf>
    <xf numFmtId="0" fontId="4" fillId="32" borderId="10" xfId="0" applyFont="1" applyFill="1" applyBorder="1" applyAlignment="1">
      <alignment vertical="center"/>
    </xf>
    <xf numFmtId="188" fontId="5" fillId="0" borderId="10"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wrapText="1" shrinkToFit="1"/>
    </xf>
    <xf numFmtId="49" fontId="10" fillId="0" borderId="10" xfId="0" applyNumberFormat="1" applyFont="1" applyFill="1" applyBorder="1" applyAlignment="1">
      <alignment horizontal="center" vertical="center" wrapText="1"/>
    </xf>
    <xf numFmtId="0" fontId="6" fillId="0" borderId="0" xfId="0" applyFont="1" applyFill="1" applyAlignment="1">
      <alignment/>
    </xf>
    <xf numFmtId="188" fontId="9" fillId="32" borderId="10" xfId="0" applyNumberFormat="1" applyFont="1" applyFill="1" applyBorder="1" applyAlignment="1">
      <alignment horizontal="center" vertical="center"/>
    </xf>
    <xf numFmtId="188" fontId="1" fillId="32" borderId="0" xfId="0" applyNumberFormat="1" applyFont="1" applyFill="1" applyBorder="1" applyAlignment="1">
      <alignment/>
    </xf>
    <xf numFmtId="0" fontId="6" fillId="0" borderId="0" xfId="0" applyFont="1" applyFill="1" applyBorder="1" applyAlignment="1">
      <alignment/>
    </xf>
    <xf numFmtId="188" fontId="9" fillId="0" borderId="0" xfId="0" applyNumberFormat="1" applyFont="1" applyFill="1" applyBorder="1" applyAlignment="1">
      <alignment horizontal="center" vertical="center" wrapText="1"/>
    </xf>
    <xf numFmtId="188" fontId="9" fillId="0" borderId="0" xfId="0" applyNumberFormat="1" applyFont="1" applyFill="1" applyBorder="1" applyAlignment="1">
      <alignment horizontal="center" vertical="center"/>
    </xf>
    <xf numFmtId="3" fontId="1" fillId="0" borderId="0" xfId="0" applyNumberFormat="1" applyFont="1" applyFill="1" applyBorder="1" applyAlignment="1">
      <alignment/>
    </xf>
    <xf numFmtId="188" fontId="4" fillId="0" borderId="0" xfId="0" applyNumberFormat="1" applyFont="1" applyFill="1" applyBorder="1" applyAlignment="1">
      <alignment horizontal="center" vertical="center"/>
    </xf>
    <xf numFmtId="0" fontId="2" fillId="0" borderId="0" xfId="0" applyFont="1" applyFill="1" applyBorder="1" applyAlignment="1">
      <alignment/>
    </xf>
    <xf numFmtId="188" fontId="1" fillId="32" borderId="0" xfId="0" applyNumberFormat="1" applyFont="1" applyFill="1" applyAlignment="1">
      <alignment wrapText="1"/>
    </xf>
    <xf numFmtId="0" fontId="12" fillId="0" borderId="0" xfId="0" applyFont="1" applyFill="1" applyAlignment="1">
      <alignment horizontal="right"/>
    </xf>
    <xf numFmtId="0" fontId="4" fillId="0" borderId="0" xfId="0" applyFont="1" applyFill="1" applyAlignment="1">
      <alignment horizontal="left" wrapText="1"/>
    </xf>
    <xf numFmtId="0" fontId="11" fillId="0" borderId="0" xfId="0" applyFont="1" applyFill="1" applyAlignment="1">
      <alignment horizontal="center" wrapText="1"/>
    </xf>
    <xf numFmtId="0" fontId="8" fillId="0" borderId="11" xfId="0" applyFont="1" applyFill="1" applyBorder="1" applyAlignment="1">
      <alignment horizontal="center" vertical="center" wrapText="1" shrinkToFit="1"/>
    </xf>
    <xf numFmtId="0" fontId="8" fillId="0" borderId="12"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10" fillId="0" borderId="14"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8" fillId="0" borderId="14" xfId="0" applyFont="1" applyFill="1" applyBorder="1" applyAlignment="1">
      <alignment horizontal="center" vertical="center" wrapText="1" shrinkToFit="1"/>
    </xf>
    <xf numFmtId="0" fontId="8" fillId="32" borderId="13" xfId="0" applyFont="1" applyFill="1" applyBorder="1" applyAlignment="1">
      <alignment horizontal="center" vertical="center" wrapText="1" shrinkToFit="1"/>
    </xf>
    <xf numFmtId="0" fontId="8" fillId="32" borderId="14" xfId="0" applyFont="1" applyFill="1" applyBorder="1" applyAlignment="1">
      <alignment horizontal="center" vertical="center" wrapText="1"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8"/>
  <sheetViews>
    <sheetView tabSelected="1" zoomScale="70" zoomScaleNormal="70" zoomScaleSheetLayoutView="75" zoomScalePageLayoutView="0" workbookViewId="0" topLeftCell="A1">
      <pane xSplit="2" ySplit="4" topLeftCell="C18" activePane="bottomRight" state="frozen"/>
      <selection pane="topLeft" activeCell="A1" sqref="A1"/>
      <selection pane="topRight" activeCell="B1" sqref="B1"/>
      <selection pane="bottomLeft" activeCell="A3" sqref="A3"/>
      <selection pane="bottomRight" activeCell="C21" sqref="C21"/>
    </sheetView>
  </sheetViews>
  <sheetFormatPr defaultColWidth="9.00390625" defaultRowHeight="12.75"/>
  <cols>
    <col min="1" max="1" width="11.125" style="1" customWidth="1"/>
    <col min="2" max="2" width="75.625" style="6" customWidth="1"/>
    <col min="3" max="3" width="20.125" style="22" customWidth="1"/>
    <col min="4" max="4" width="17.75390625" style="22" customWidth="1"/>
    <col min="5" max="5" width="18.875" style="1" customWidth="1"/>
    <col min="6" max="6" width="11.375" style="1" customWidth="1"/>
    <col min="7" max="7" width="9.125" style="1" customWidth="1"/>
    <col min="8" max="8" width="22.625" style="5" customWidth="1"/>
    <col min="9" max="9" width="22.625" style="1" customWidth="1"/>
    <col min="10" max="10" width="33.375" style="1" customWidth="1"/>
    <col min="11" max="16384" width="9.125" style="1" customWidth="1"/>
  </cols>
  <sheetData>
    <row r="1" spans="5:6" ht="36" customHeight="1">
      <c r="E1" s="42" t="s">
        <v>27</v>
      </c>
      <c r="F1" s="42"/>
    </row>
    <row r="2" spans="1:6" ht="67.5" customHeight="1">
      <c r="A2" s="44" t="s">
        <v>28</v>
      </c>
      <c r="B2" s="44"/>
      <c r="C2" s="44"/>
      <c r="D2" s="44"/>
      <c r="E2" s="44"/>
      <c r="F2" s="44"/>
    </row>
    <row r="3" spans="5:6" ht="15.75">
      <c r="E3" s="7"/>
      <c r="F3" s="7" t="s">
        <v>3</v>
      </c>
    </row>
    <row r="4" spans="1:8" s="32" customFormat="1" ht="61.5" customHeight="1">
      <c r="A4" s="47"/>
      <c r="B4" s="49" t="s">
        <v>21</v>
      </c>
      <c r="C4" s="51">
        <v>2016</v>
      </c>
      <c r="D4" s="51">
        <v>2017</v>
      </c>
      <c r="E4" s="45" t="s">
        <v>18</v>
      </c>
      <c r="F4" s="46"/>
      <c r="H4" s="35"/>
    </row>
    <row r="5" spans="1:6" ht="30" customHeight="1">
      <c r="A5" s="48"/>
      <c r="B5" s="50"/>
      <c r="C5" s="52"/>
      <c r="D5" s="52"/>
      <c r="E5" s="30" t="s">
        <v>19</v>
      </c>
      <c r="F5" s="31" t="s">
        <v>20</v>
      </c>
    </row>
    <row r="6" spans="1:6" ht="18.75">
      <c r="A6" s="14">
        <v>410201</v>
      </c>
      <c r="B6" s="15" t="s">
        <v>4</v>
      </c>
      <c r="C6" s="23">
        <v>129471.8</v>
      </c>
      <c r="D6" s="23">
        <v>160587.8</v>
      </c>
      <c r="E6" s="19">
        <f>D6-C6</f>
        <v>31115.999999999985</v>
      </c>
      <c r="F6" s="20">
        <f>D6/C6*100</f>
        <v>124.03303267584135</v>
      </c>
    </row>
    <row r="7" spans="1:8" ht="18.75">
      <c r="A7" s="14">
        <v>410206</v>
      </c>
      <c r="B7" s="15" t="s">
        <v>12</v>
      </c>
      <c r="C7" s="23">
        <v>58854</v>
      </c>
      <c r="D7" s="23" t="s">
        <v>29</v>
      </c>
      <c r="E7" s="19">
        <v>-58854</v>
      </c>
      <c r="F7" s="20"/>
      <c r="H7" s="36"/>
    </row>
    <row r="8" spans="1:6" ht="56.25">
      <c r="A8" s="14"/>
      <c r="B8" s="15" t="s">
        <v>22</v>
      </c>
      <c r="C8" s="23"/>
      <c r="D8" s="23">
        <v>67.3</v>
      </c>
      <c r="E8" s="19">
        <f aca="true" t="shared" si="0" ref="E8:E29">D8-C8</f>
        <v>67.3</v>
      </c>
      <c r="F8" s="20"/>
    </row>
    <row r="9" spans="1:6" ht="56.25">
      <c r="A9" s="14"/>
      <c r="B9" s="15" t="s">
        <v>23</v>
      </c>
      <c r="C9" s="23"/>
      <c r="D9" s="23">
        <v>703541.9</v>
      </c>
      <c r="E9" s="19">
        <f t="shared" si="0"/>
        <v>703541.9</v>
      </c>
      <c r="F9" s="20"/>
    </row>
    <row r="10" spans="1:6" ht="97.5" customHeight="1">
      <c r="A10" s="9">
        <v>410306</v>
      </c>
      <c r="B10" s="15" t="s">
        <v>10</v>
      </c>
      <c r="C10" s="23">
        <f>1868286.9+3343</f>
        <v>1871629.9</v>
      </c>
      <c r="D10" s="23">
        <v>2122102.1</v>
      </c>
      <c r="E10" s="19">
        <f t="shared" si="0"/>
        <v>250472.2000000002</v>
      </c>
      <c r="F10" s="20">
        <f aca="true" t="shared" si="1" ref="F10:F21">D10/C10*100</f>
        <v>113.38257098799289</v>
      </c>
    </row>
    <row r="11" spans="1:6" ht="122.25" customHeight="1">
      <c r="A11" s="9">
        <v>410308</v>
      </c>
      <c r="B11" s="15" t="s">
        <v>5</v>
      </c>
      <c r="C11" s="23">
        <v>1633144.2</v>
      </c>
      <c r="D11" s="23">
        <v>1539858.3</v>
      </c>
      <c r="E11" s="19">
        <f t="shared" si="0"/>
        <v>-93285.8999999999</v>
      </c>
      <c r="F11" s="20">
        <f t="shared" si="1"/>
        <v>94.28795693607461</v>
      </c>
    </row>
    <row r="12" spans="1:6" ht="80.25" customHeight="1">
      <c r="A12" s="9">
        <v>410310</v>
      </c>
      <c r="B12" s="15" t="s">
        <v>6</v>
      </c>
      <c r="C12" s="23">
        <v>104850.4</v>
      </c>
      <c r="D12" s="33">
        <v>95581.6</v>
      </c>
      <c r="E12" s="19">
        <f t="shared" si="0"/>
        <v>-9268.799999999988</v>
      </c>
      <c r="F12" s="20">
        <f t="shared" si="1"/>
        <v>91.15997649985123</v>
      </c>
    </row>
    <row r="13" spans="1:8" ht="65.25" customHeight="1">
      <c r="A13" s="9">
        <v>410314</v>
      </c>
      <c r="B13" s="15" t="s">
        <v>14</v>
      </c>
      <c r="C13" s="23">
        <v>73502.7</v>
      </c>
      <c r="D13" s="33" t="s">
        <v>29</v>
      </c>
      <c r="E13" s="19">
        <v>-73502.7</v>
      </c>
      <c r="F13" s="20"/>
      <c r="H13" s="37"/>
    </row>
    <row r="14" spans="1:6" ht="60" customHeight="1">
      <c r="A14" s="9">
        <v>410326</v>
      </c>
      <c r="B14" s="11" t="s">
        <v>2</v>
      </c>
      <c r="C14" s="23">
        <v>7440.6</v>
      </c>
      <c r="D14" s="33">
        <v>6208.7</v>
      </c>
      <c r="E14" s="19">
        <f t="shared" si="0"/>
        <v>-1231.9000000000005</v>
      </c>
      <c r="F14" s="20">
        <f t="shared" si="1"/>
        <v>83.44353949950272</v>
      </c>
    </row>
    <row r="15" spans="1:8" ht="60" customHeight="1">
      <c r="A15" s="9">
        <v>410332</v>
      </c>
      <c r="B15" s="11" t="s">
        <v>13</v>
      </c>
      <c r="C15" s="23">
        <v>46553</v>
      </c>
      <c r="D15" s="33"/>
      <c r="E15" s="19">
        <v>-46553</v>
      </c>
      <c r="F15" s="20"/>
      <c r="H15" s="37"/>
    </row>
    <row r="16" spans="1:6" ht="66" customHeight="1">
      <c r="A16" s="9">
        <v>410337</v>
      </c>
      <c r="B16" s="11" t="s">
        <v>1</v>
      </c>
      <c r="C16" s="24">
        <v>780.5</v>
      </c>
      <c r="D16" s="33">
        <v>853.6</v>
      </c>
      <c r="E16" s="19">
        <f t="shared" si="0"/>
        <v>73.10000000000002</v>
      </c>
      <c r="F16" s="20">
        <f t="shared" si="1"/>
        <v>109.36579115951312</v>
      </c>
    </row>
    <row r="17" spans="1:6" ht="66" customHeight="1">
      <c r="A17" s="9">
        <v>410338</v>
      </c>
      <c r="B17" s="11" t="s">
        <v>31</v>
      </c>
      <c r="C17" s="24">
        <v>330</v>
      </c>
      <c r="D17" s="24" t="s">
        <v>29</v>
      </c>
      <c r="E17" s="19">
        <v>-330</v>
      </c>
      <c r="F17" s="20">
        <v>0</v>
      </c>
    </row>
    <row r="18" spans="1:10" ht="18.75" customHeight="1">
      <c r="A18" s="9">
        <v>410339</v>
      </c>
      <c r="B18" s="16" t="s">
        <v>7</v>
      </c>
      <c r="C18" s="24">
        <v>1878626.6</v>
      </c>
      <c r="D18" s="24">
        <v>2174502.5</v>
      </c>
      <c r="E18" s="19">
        <f t="shared" si="0"/>
        <v>295875.8999999999</v>
      </c>
      <c r="F18" s="20">
        <f t="shared" si="1"/>
        <v>115.74958536198731</v>
      </c>
      <c r="H18" s="38"/>
      <c r="I18" s="21"/>
      <c r="J18" s="21"/>
    </row>
    <row r="19" spans="1:10" ht="20.25">
      <c r="A19" s="10">
        <v>410342</v>
      </c>
      <c r="B19" s="17" t="s">
        <v>8</v>
      </c>
      <c r="C19" s="24">
        <v>2092278.5</v>
      </c>
      <c r="D19" s="24">
        <v>2508465</v>
      </c>
      <c r="E19" s="19">
        <f t="shared" si="0"/>
        <v>416186.5</v>
      </c>
      <c r="F19" s="20">
        <f t="shared" si="1"/>
        <v>119.89154407503591</v>
      </c>
      <c r="H19" s="38"/>
      <c r="I19" s="21"/>
      <c r="J19" s="21"/>
    </row>
    <row r="20" spans="1:10" ht="65.25" customHeight="1">
      <c r="A20" s="10">
        <v>410345</v>
      </c>
      <c r="B20" s="27" t="s">
        <v>16</v>
      </c>
      <c r="C20" s="24">
        <v>164200</v>
      </c>
      <c r="D20" s="24" t="s">
        <v>29</v>
      </c>
      <c r="E20" s="19">
        <v>-164200</v>
      </c>
      <c r="F20" s="20"/>
      <c r="H20" s="39"/>
      <c r="I20" s="21"/>
      <c r="J20" s="21"/>
    </row>
    <row r="21" spans="1:6" ht="105.75" customHeight="1">
      <c r="A21" s="28">
        <v>410349</v>
      </c>
      <c r="B21" s="11" t="s">
        <v>11</v>
      </c>
      <c r="C21" s="24">
        <v>12067.9</v>
      </c>
      <c r="D21" s="24">
        <v>66484.2</v>
      </c>
      <c r="E21" s="19">
        <f t="shared" si="0"/>
        <v>54416.299999999996</v>
      </c>
      <c r="F21" s="20">
        <f t="shared" si="1"/>
        <v>550.917723879051</v>
      </c>
    </row>
    <row r="22" spans="1:8" ht="63.75" customHeight="1">
      <c r="A22" s="28">
        <v>410351</v>
      </c>
      <c r="B22" s="11" t="s">
        <v>17</v>
      </c>
      <c r="C22" s="24">
        <v>20847</v>
      </c>
      <c r="D22" s="24" t="s">
        <v>29</v>
      </c>
      <c r="E22" s="19">
        <v>-20847</v>
      </c>
      <c r="F22" s="20"/>
      <c r="H22" s="39"/>
    </row>
    <row r="23" spans="1:6" ht="131.25">
      <c r="A23" s="13">
        <v>410358</v>
      </c>
      <c r="B23" s="18" t="s">
        <v>9</v>
      </c>
      <c r="C23" s="24">
        <v>27674.4</v>
      </c>
      <c r="D23" s="24">
        <v>36050.8</v>
      </c>
      <c r="E23" s="19">
        <f t="shared" si="0"/>
        <v>8376.400000000001</v>
      </c>
      <c r="F23" s="20">
        <f>D23/C23*100</f>
        <v>130.26768421356923</v>
      </c>
    </row>
    <row r="24" spans="1:8" ht="220.5" customHeight="1">
      <c r="A24" s="13">
        <v>410361</v>
      </c>
      <c r="B24" s="18" t="s">
        <v>33</v>
      </c>
      <c r="C24" s="24">
        <v>5944.3</v>
      </c>
      <c r="D24" s="24" t="s">
        <v>29</v>
      </c>
      <c r="E24" s="19">
        <v>-5944.3</v>
      </c>
      <c r="F24" s="20"/>
      <c r="H24" s="39"/>
    </row>
    <row r="25" spans="1:8" ht="231.75" customHeight="1">
      <c r="A25" s="13">
        <v>410366</v>
      </c>
      <c r="B25" s="18" t="s">
        <v>32</v>
      </c>
      <c r="C25" s="24"/>
      <c r="D25" s="24" t="s">
        <v>29</v>
      </c>
      <c r="E25" s="19">
        <v>0</v>
      </c>
      <c r="F25" s="20"/>
      <c r="H25" s="39"/>
    </row>
    <row r="26" spans="1:8" ht="56.25">
      <c r="A26" s="13">
        <v>410370</v>
      </c>
      <c r="B26" s="18" t="s">
        <v>15</v>
      </c>
      <c r="C26" s="24">
        <v>1856.7</v>
      </c>
      <c r="D26" s="24" t="s">
        <v>29</v>
      </c>
      <c r="E26" s="19">
        <v>-1856.7</v>
      </c>
      <c r="F26" s="20"/>
      <c r="H26" s="39"/>
    </row>
    <row r="27" spans="1:6" ht="56.25">
      <c r="A27" s="13"/>
      <c r="B27" s="18" t="s">
        <v>24</v>
      </c>
      <c r="C27" s="24"/>
      <c r="D27" s="24">
        <v>31139.5</v>
      </c>
      <c r="E27" s="19">
        <f t="shared" si="0"/>
        <v>31139.5</v>
      </c>
      <c r="F27" s="20"/>
    </row>
    <row r="28" spans="1:6" ht="37.5">
      <c r="A28" s="13"/>
      <c r="B28" s="18" t="s">
        <v>25</v>
      </c>
      <c r="C28" s="24"/>
      <c r="D28" s="24">
        <v>6749</v>
      </c>
      <c r="E28" s="19">
        <f t="shared" si="0"/>
        <v>6749</v>
      </c>
      <c r="F28" s="20"/>
    </row>
    <row r="29" spans="1:6" ht="56.25">
      <c r="A29" s="13"/>
      <c r="B29" s="18" t="s">
        <v>26</v>
      </c>
      <c r="C29" s="24"/>
      <c r="D29" s="24">
        <v>22496.6</v>
      </c>
      <c r="E29" s="19">
        <f t="shared" si="0"/>
        <v>22496.6</v>
      </c>
      <c r="F29" s="20"/>
    </row>
    <row r="30" spans="1:8" s="3" customFormat="1" ht="41.25" customHeight="1">
      <c r="A30" s="8"/>
      <c r="B30" s="12" t="s">
        <v>0</v>
      </c>
      <c r="C30" s="25">
        <f>SUM(C6:C29)</f>
        <v>8130052.500000001</v>
      </c>
      <c r="D30" s="25">
        <f>SUM(D6:D29)</f>
        <v>9474688.9</v>
      </c>
      <c r="E30" s="29">
        <f>SUM(E6:E29)</f>
        <v>1344636.4000000001</v>
      </c>
      <c r="F30" s="20">
        <f>D30/C30*100</f>
        <v>116.53908630971324</v>
      </c>
      <c r="H30" s="40"/>
    </row>
    <row r="32" spans="1:6" ht="51" customHeight="1">
      <c r="A32" s="43" t="s">
        <v>30</v>
      </c>
      <c r="B32" s="43"/>
      <c r="C32" s="43"/>
      <c r="D32" s="43"/>
      <c r="E32" s="43"/>
      <c r="F32" s="43"/>
    </row>
    <row r="33" spans="1:5" ht="15.75">
      <c r="A33" s="5"/>
      <c r="B33" s="5"/>
      <c r="C33" s="26"/>
      <c r="D33" s="34"/>
      <c r="E33" s="4"/>
    </row>
    <row r="34" ht="15.75">
      <c r="E34" s="2"/>
    </row>
    <row r="35" spans="5:6" ht="15.75">
      <c r="E35" s="2"/>
      <c r="F35" s="2"/>
    </row>
    <row r="38" ht="15.75">
      <c r="D38" s="41"/>
    </row>
  </sheetData>
  <sheetProtection/>
  <mergeCells count="8">
    <mergeCell ref="E1:F1"/>
    <mergeCell ref="A32:F32"/>
    <mergeCell ref="A2:F2"/>
    <mergeCell ref="E4:F4"/>
    <mergeCell ref="A4:A5"/>
    <mergeCell ref="B4:B5"/>
    <mergeCell ref="C4:C5"/>
    <mergeCell ref="D4:D5"/>
  </mergeCells>
  <printOptions horizontalCentered="1"/>
  <pageMargins left="0.2362204724409449" right="0.2362204724409449" top="0.35433070866141736" bottom="0.35433070866141736" header="0.31496062992125984" footer="0.31496062992125984"/>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LepskaSL05</dc:creator>
  <cp:keywords/>
  <dc:description/>
  <cp:lastModifiedBy>08bud5</cp:lastModifiedBy>
  <cp:lastPrinted>2016-12-28T08:25:22Z</cp:lastPrinted>
  <dcterms:created xsi:type="dcterms:W3CDTF">2010-07-06T06:31:57Z</dcterms:created>
  <dcterms:modified xsi:type="dcterms:W3CDTF">2017-01-10T07:06:23Z</dcterms:modified>
  <cp:category/>
  <cp:version/>
  <cp:contentType/>
  <cp:contentStatus/>
</cp:coreProperties>
</file>