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712" yWindow="72" windowWidth="13536" windowHeight="13176" activeTab="0"/>
  </bookViews>
  <sheets>
    <sheet name="1" sheetId="1" r:id="rId1"/>
  </sheets>
  <definedNames>
    <definedName name="_xlnm.Print_Titles" localSheetId="0">'1'!$4:$5</definedName>
    <definedName name="_xlnm.Print_Area" localSheetId="0">'1'!$A$1:$F$35</definedName>
  </definedNames>
  <calcPr fullCalcOnLoad="1"/>
</workbook>
</file>

<file path=xl/sharedStrings.xml><?xml version="1.0" encoding="utf-8"?>
<sst xmlns="http://schemas.openxmlformats.org/spreadsheetml/2006/main" count="46" uniqueCount="37">
  <si>
    <t>Всього трансферти з держбюджету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</si>
  <si>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</si>
  <si>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</si>
  <si>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</si>
  <si>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</si>
  <si>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</si>
  <si>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</si>
  <si>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</si>
  <si>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</si>
  <si>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</si>
  <si>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</si>
  <si>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</si>
  <si>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</si>
  <si>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</si>
  <si>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</si>
  <si>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</si>
  <si>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+/-</t>
  </si>
  <si>
    <t>%</t>
  </si>
  <si>
    <t>Назва трансферту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</si>
  <si>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</si>
  <si>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Таблиця 1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</si>
  <si>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</si>
  <si>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</si>
  <si>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</si>
  <si>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*</t>
  </si>
  <si>
    <t>* Передбачені в державному бюджеті загальними сумами. Між місцевими бюджетами будуть розподілятися Кабінетом Міністрів України.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</si>
  <si>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</si>
  <si>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</si>
  <si>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</si>
  <si>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Трансферти з державного бюджету на 2018 рр для місцевих бюджетів Запорізької області </t>
  </si>
  <si>
    <t>Стабілізаційна дотація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</si>
  <si>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захисту»;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</si>
  <si>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</si>
  <si>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відхилення 2018 до 2017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</si>
  <si>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</si>
  <si>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</si>
  <si>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Субвенція з державного бюджету місцевим бюджетам на реалізацію заходів, спрямованих на розвиток системи охорони здоров'я у сільський місцевості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</si>
</sst>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b/>
      <i/>
      <sz val="22"/>
      <name val="Times New Roman"/>
      <family val="1"/>
    </font>
    <font>
      <sz val="1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shrinkToFit="1"/>
    </xf>
    <xf numFmtId="0" fontId="9" fillId="0" borderId="10" xfId="0" applyNumberFormat="1" applyFont="1" applyFill="1" applyBorder="1" applyAlignment="1">
      <alignment horizontal="justify" vertical="center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24" borderId="10" xfId="0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center"/>
    </xf>
    <xf numFmtId="188" fontId="13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justify" vertic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75" zoomScaleNormal="75" zoomScaleSheetLayoutView="75" zoomScalePageLayoutView="0" workbookViewId="0" topLeftCell="A1">
      <pane xSplit="2" ySplit="4" topLeftCell="C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6" sqref="C16"/>
    </sheetView>
  </sheetViews>
  <sheetFormatPr defaultColWidth="9.00390625" defaultRowHeight="12.75"/>
  <cols>
    <col min="1" max="1" width="11.125" style="1" customWidth="1"/>
    <col min="2" max="2" width="75.50390625" style="6" customWidth="1"/>
    <col min="3" max="3" width="20.125" style="6" customWidth="1"/>
    <col min="4" max="4" width="17.625" style="6" customWidth="1"/>
    <col min="5" max="5" width="18.875" style="1" customWidth="1"/>
    <col min="6" max="6" width="11.50390625" style="1" customWidth="1"/>
    <col min="7" max="7" width="9.125" style="1" customWidth="1"/>
    <col min="8" max="8" width="22.50390625" style="5" customWidth="1"/>
    <col min="9" max="9" width="22.50390625" style="1" customWidth="1"/>
    <col min="10" max="10" width="33.50390625" style="1" customWidth="1"/>
    <col min="11" max="16384" width="9.125" style="1" customWidth="1"/>
  </cols>
  <sheetData>
    <row r="1" spans="5:6" ht="36" customHeight="1">
      <c r="E1" s="43" t="s">
        <v>20</v>
      </c>
      <c r="F1" s="43"/>
    </row>
    <row r="2" spans="1:6" ht="47.25" customHeight="1">
      <c r="A2" s="44" t="s">
        <v>29</v>
      </c>
      <c r="B2" s="44"/>
      <c r="C2" s="44"/>
      <c r="D2" s="44"/>
      <c r="E2" s="44"/>
      <c r="F2" s="44"/>
    </row>
    <row r="3" spans="5:6" ht="15">
      <c r="E3" s="7"/>
      <c r="F3" s="7" t="s">
        <v>3</v>
      </c>
    </row>
    <row r="4" spans="1:8" s="26" customFormat="1" ht="61.5" customHeight="1">
      <c r="A4" s="47"/>
      <c r="B4" s="49" t="s">
        <v>18</v>
      </c>
      <c r="C4" s="49">
        <v>2017</v>
      </c>
      <c r="D4" s="49">
        <v>2018</v>
      </c>
      <c r="E4" s="45" t="s">
        <v>33</v>
      </c>
      <c r="F4" s="46"/>
      <c r="H4" s="27"/>
    </row>
    <row r="5" spans="1:6" ht="30" customHeight="1">
      <c r="A5" s="48"/>
      <c r="B5" s="50"/>
      <c r="C5" s="50"/>
      <c r="D5" s="50"/>
      <c r="E5" s="24" t="s">
        <v>16</v>
      </c>
      <c r="F5" s="25" t="s">
        <v>17</v>
      </c>
    </row>
    <row r="6" spans="1:6" ht="18">
      <c r="A6" s="14">
        <v>410201</v>
      </c>
      <c r="B6" s="15" t="s">
        <v>4</v>
      </c>
      <c r="C6" s="19">
        <v>160587.9</v>
      </c>
      <c r="D6" s="19">
        <v>223406.7</v>
      </c>
      <c r="E6" s="19">
        <f>D6-C6</f>
        <v>62818.80000000002</v>
      </c>
      <c r="F6" s="20">
        <f>D6/C6*100</f>
        <v>139.118015740912</v>
      </c>
    </row>
    <row r="7" spans="1:6" ht="54">
      <c r="A7" s="32">
        <v>410202</v>
      </c>
      <c r="B7" s="15" t="s">
        <v>21</v>
      </c>
      <c r="C7" s="19">
        <v>703541.9</v>
      </c>
      <c r="D7" s="19">
        <v>667990.7</v>
      </c>
      <c r="E7" s="19">
        <f aca="true" t="shared" si="0" ref="E7:E32">D7-C7</f>
        <v>-35551.20000000007</v>
      </c>
      <c r="F7" s="20">
        <f>D7/C7*100</f>
        <v>94.9468254840259</v>
      </c>
    </row>
    <row r="8" spans="1:6" ht="72">
      <c r="A8" s="14">
        <v>410210</v>
      </c>
      <c r="B8" s="15" t="s">
        <v>23</v>
      </c>
      <c r="C8" s="19">
        <v>67.3</v>
      </c>
      <c r="D8" s="19">
        <v>11725.3</v>
      </c>
      <c r="E8" s="19">
        <f t="shared" si="0"/>
        <v>11658</v>
      </c>
      <c r="F8" s="20">
        <f>D8/C8*100</f>
        <v>17422.436849925707</v>
      </c>
    </row>
    <row r="9" spans="1:6" ht="18">
      <c r="A9" s="14">
        <v>410206</v>
      </c>
      <c r="B9" s="15" t="s">
        <v>30</v>
      </c>
      <c r="C9" s="19">
        <v>29314.1</v>
      </c>
      <c r="D9" s="19" t="s">
        <v>24</v>
      </c>
      <c r="E9" s="19">
        <v>-29314.1</v>
      </c>
      <c r="F9" s="20">
        <v>-100</v>
      </c>
    </row>
    <row r="10" spans="1:6" ht="97.5" customHeight="1">
      <c r="A10" s="9">
        <v>410306</v>
      </c>
      <c r="B10" s="15" t="s">
        <v>9</v>
      </c>
      <c r="C10" s="19">
        <v>2084913.7</v>
      </c>
      <c r="D10" s="19">
        <v>2434921.2</v>
      </c>
      <c r="E10" s="19">
        <f t="shared" si="0"/>
        <v>350007.50000000023</v>
      </c>
      <c r="F10" s="20">
        <f>D10/C10*100</f>
        <v>116.78762531034259</v>
      </c>
    </row>
    <row r="11" spans="1:6" ht="122.25" customHeight="1">
      <c r="A11" s="9">
        <v>410308</v>
      </c>
      <c r="B11" s="15" t="s">
        <v>32</v>
      </c>
      <c r="C11" s="36">
        <v>2869145.2</v>
      </c>
      <c r="D11" s="19">
        <v>2905733.7</v>
      </c>
      <c r="E11" s="19">
        <f t="shared" si="0"/>
        <v>36588.5</v>
      </c>
      <c r="F11" s="20">
        <f>D11/C11*100</f>
        <v>101.2752404444362</v>
      </c>
    </row>
    <row r="12" spans="1:6" ht="61.5" customHeight="1">
      <c r="A12" s="9">
        <v>410310</v>
      </c>
      <c r="B12" s="15" t="s">
        <v>5</v>
      </c>
      <c r="C12" s="19">
        <v>103117.2</v>
      </c>
      <c r="D12" s="34">
        <v>117934.4</v>
      </c>
      <c r="E12" s="19">
        <f t="shared" si="0"/>
        <v>14817.199999999997</v>
      </c>
      <c r="F12" s="20">
        <f>D12/C12*100</f>
        <v>114.36928077954016</v>
      </c>
    </row>
    <row r="13" spans="1:8" ht="65.25" customHeight="1">
      <c r="A13" s="9">
        <v>410314</v>
      </c>
      <c r="B13" s="15" t="s">
        <v>12</v>
      </c>
      <c r="C13" s="19">
        <v>81922</v>
      </c>
      <c r="D13" s="34" t="s">
        <v>24</v>
      </c>
      <c r="E13" s="19">
        <v>-81922</v>
      </c>
      <c r="F13" s="20">
        <v>-100</v>
      </c>
      <c r="H13" s="28"/>
    </row>
    <row r="14" spans="1:6" ht="60" customHeight="1">
      <c r="A14" s="9">
        <v>410326</v>
      </c>
      <c r="B14" s="11" t="s">
        <v>2</v>
      </c>
      <c r="C14" s="19">
        <v>6208.7</v>
      </c>
      <c r="D14" s="34">
        <v>6185.8</v>
      </c>
      <c r="E14" s="19">
        <f t="shared" si="0"/>
        <v>-22.899999999999636</v>
      </c>
      <c r="F14" s="20">
        <f>D14/C14*100</f>
        <v>99.63116272327541</v>
      </c>
    </row>
    <row r="15" spans="1:8" ht="44.25" customHeight="1">
      <c r="A15" s="9">
        <v>410332</v>
      </c>
      <c r="B15" s="11" t="s">
        <v>11</v>
      </c>
      <c r="C15" s="36">
        <f>23639.6+47279.2</f>
        <v>70918.79999999999</v>
      </c>
      <c r="D15" s="34" t="s">
        <v>24</v>
      </c>
      <c r="E15" s="19">
        <v>-70918.8</v>
      </c>
      <c r="F15" s="20">
        <v>-100</v>
      </c>
      <c r="H15" s="28"/>
    </row>
    <row r="16" spans="1:8" ht="59.25" customHeight="1">
      <c r="A16" s="9">
        <v>410333</v>
      </c>
      <c r="B16" s="11" t="s">
        <v>36</v>
      </c>
      <c r="C16" s="36">
        <v>121053.9</v>
      </c>
      <c r="D16" s="34" t="s">
        <v>24</v>
      </c>
      <c r="E16" s="36">
        <v>-121053.9</v>
      </c>
      <c r="F16" s="20">
        <v>-100</v>
      </c>
      <c r="H16" s="28"/>
    </row>
    <row r="17" spans="1:8" ht="44.25" customHeight="1">
      <c r="A17" s="37">
        <v>410335</v>
      </c>
      <c r="B17" s="11" t="s">
        <v>34</v>
      </c>
      <c r="C17" s="19">
        <v>11538</v>
      </c>
      <c r="D17" s="34">
        <v>0</v>
      </c>
      <c r="E17" s="19">
        <f t="shared" si="0"/>
        <v>-11538</v>
      </c>
      <c r="F17" s="20">
        <v>-100</v>
      </c>
      <c r="H17" s="28"/>
    </row>
    <row r="18" spans="1:8" ht="60" customHeight="1">
      <c r="A18" s="9">
        <v>410336</v>
      </c>
      <c r="B18" s="11" t="s">
        <v>26</v>
      </c>
      <c r="C18" s="19">
        <v>31495.2</v>
      </c>
      <c r="D18" s="34">
        <v>44827</v>
      </c>
      <c r="E18" s="19">
        <f t="shared" si="0"/>
        <v>13331.8</v>
      </c>
      <c r="F18" s="20">
        <f>D18/C18*100</f>
        <v>142.32962483172037</v>
      </c>
      <c r="H18" s="28"/>
    </row>
    <row r="19" spans="1:6" ht="66" customHeight="1">
      <c r="A19" s="9">
        <v>410337</v>
      </c>
      <c r="B19" s="11" t="s">
        <v>1</v>
      </c>
      <c r="C19" s="19">
        <v>853.6</v>
      </c>
      <c r="D19" s="34">
        <v>850.5</v>
      </c>
      <c r="E19" s="19">
        <f t="shared" si="0"/>
        <v>-3.1000000000000227</v>
      </c>
      <c r="F19" s="20">
        <f>D19/C19*100</f>
        <v>99.63683223992503</v>
      </c>
    </row>
    <row r="20" spans="1:6" ht="66" customHeight="1">
      <c r="A20" s="9">
        <v>410338</v>
      </c>
      <c r="B20" s="11" t="s">
        <v>22</v>
      </c>
      <c r="C20" s="19">
        <v>599</v>
      </c>
      <c r="D20" s="20" t="s">
        <v>24</v>
      </c>
      <c r="E20" s="19">
        <v>-599</v>
      </c>
      <c r="F20" s="20">
        <v>-100</v>
      </c>
    </row>
    <row r="21" spans="1:10" ht="18.75" customHeight="1">
      <c r="A21" s="9">
        <v>410339</v>
      </c>
      <c r="B21" s="16" t="s">
        <v>6</v>
      </c>
      <c r="C21" s="20">
        <f>2174502.5+36351.1</f>
        <v>2210853.6</v>
      </c>
      <c r="D21" s="20">
        <v>2516814.1</v>
      </c>
      <c r="E21" s="19">
        <f t="shared" si="0"/>
        <v>305960.5</v>
      </c>
      <c r="F21" s="20">
        <f>D21/C21*100</f>
        <v>113.83902127214573</v>
      </c>
      <c r="H21" s="29"/>
      <c r="I21" s="21"/>
      <c r="J21" s="21"/>
    </row>
    <row r="22" spans="1:10" ht="21">
      <c r="A22" s="10">
        <v>410342</v>
      </c>
      <c r="B22" s="17" t="s">
        <v>7</v>
      </c>
      <c r="C22" s="20">
        <f>2582113.1+13831</f>
        <v>2595944.1</v>
      </c>
      <c r="D22" s="20">
        <v>2578212.5</v>
      </c>
      <c r="E22" s="19">
        <f t="shared" si="0"/>
        <v>-17731.600000000093</v>
      </c>
      <c r="F22" s="20">
        <f>D22/C22*100</f>
        <v>99.31694985265669</v>
      </c>
      <c r="H22" s="29"/>
      <c r="I22" s="21"/>
      <c r="J22" s="21"/>
    </row>
    <row r="23" spans="1:10" ht="90">
      <c r="A23" s="37">
        <v>410344</v>
      </c>
      <c r="B23" s="40" t="s">
        <v>27</v>
      </c>
      <c r="C23" s="20">
        <v>18664.4</v>
      </c>
      <c r="D23" s="20">
        <v>18582.6</v>
      </c>
      <c r="E23" s="19">
        <f>D23-C23</f>
        <v>-81.80000000000291</v>
      </c>
      <c r="F23" s="20">
        <f>D23/C23*100</f>
        <v>99.5617324960888</v>
      </c>
      <c r="H23" s="29"/>
      <c r="I23" s="21"/>
      <c r="J23" s="21"/>
    </row>
    <row r="24" spans="1:10" ht="60" customHeight="1">
      <c r="A24" s="10">
        <v>410345</v>
      </c>
      <c r="B24" s="41" t="s">
        <v>14</v>
      </c>
      <c r="C24" s="38">
        <v>238916.003</v>
      </c>
      <c r="D24" s="20" t="s">
        <v>24</v>
      </c>
      <c r="E24" s="38">
        <v>-238916.003</v>
      </c>
      <c r="F24" s="20">
        <f>-100</f>
        <v>-100</v>
      </c>
      <c r="H24" s="30"/>
      <c r="I24" s="21"/>
      <c r="J24" s="21"/>
    </row>
    <row r="25" spans="1:6" ht="96" customHeight="1">
      <c r="A25" s="22">
        <v>410349</v>
      </c>
      <c r="B25" s="11" t="s">
        <v>10</v>
      </c>
      <c r="C25" s="20">
        <v>95715.1</v>
      </c>
      <c r="D25" s="20">
        <v>674.4</v>
      </c>
      <c r="E25" s="19">
        <f t="shared" si="0"/>
        <v>-95040.70000000001</v>
      </c>
      <c r="F25" s="20">
        <f>D25/C25*100</f>
        <v>0.7045910206435557</v>
      </c>
    </row>
    <row r="26" spans="1:8" ht="63.75" customHeight="1">
      <c r="A26" s="22">
        <v>410351</v>
      </c>
      <c r="B26" s="11" t="s">
        <v>15</v>
      </c>
      <c r="C26" s="20">
        <v>22454</v>
      </c>
      <c r="D26" s="20">
        <v>22454</v>
      </c>
      <c r="E26" s="19">
        <f t="shared" si="0"/>
        <v>0</v>
      </c>
      <c r="F26" s="20">
        <v>0</v>
      </c>
      <c r="H26" s="30"/>
    </row>
    <row r="27" spans="1:8" ht="41.25" customHeight="1">
      <c r="A27" s="22">
        <v>410354</v>
      </c>
      <c r="B27" s="11" t="s">
        <v>19</v>
      </c>
      <c r="C27" s="20">
        <v>19743.7</v>
      </c>
      <c r="D27" s="20" t="s">
        <v>24</v>
      </c>
      <c r="E27" s="20">
        <v>-19743.7</v>
      </c>
      <c r="F27" s="20">
        <v>-100</v>
      </c>
      <c r="H27" s="30"/>
    </row>
    <row r="28" spans="1:6" ht="112.5" customHeight="1">
      <c r="A28" s="13">
        <v>410358</v>
      </c>
      <c r="B28" s="18" t="s">
        <v>8</v>
      </c>
      <c r="C28" s="20">
        <f>34826.7-663.2</f>
        <v>34163.5</v>
      </c>
      <c r="D28" s="20">
        <v>43569.1</v>
      </c>
      <c r="E28" s="19">
        <f t="shared" si="0"/>
        <v>9405.599999999999</v>
      </c>
      <c r="F28" s="20">
        <f>D28/C28*100</f>
        <v>127.53113703221273</v>
      </c>
    </row>
    <row r="29" spans="1:8" ht="222.75" customHeight="1">
      <c r="A29" s="13">
        <v>410361</v>
      </c>
      <c r="B29" s="18" t="s">
        <v>31</v>
      </c>
      <c r="C29" s="20">
        <v>5109.256</v>
      </c>
      <c r="D29" s="20" t="s">
        <v>24</v>
      </c>
      <c r="E29" s="20">
        <v>-5109.256</v>
      </c>
      <c r="F29" s="20">
        <v>-100</v>
      </c>
      <c r="H29" s="30"/>
    </row>
    <row r="30" spans="1:8" ht="222.75" customHeight="1">
      <c r="A30" s="37">
        <v>410366</v>
      </c>
      <c r="B30" s="39" t="s">
        <v>35</v>
      </c>
      <c r="C30" s="20">
        <f>100259-15000</f>
        <v>85259</v>
      </c>
      <c r="D30" s="20" t="s">
        <v>24</v>
      </c>
      <c r="E30" s="20">
        <v>-85259</v>
      </c>
      <c r="F30" s="20">
        <v>-100</v>
      </c>
      <c r="H30" s="30"/>
    </row>
    <row r="31" spans="1:8" ht="54">
      <c r="A31" s="13">
        <v>410370</v>
      </c>
      <c r="B31" s="18" t="s">
        <v>13</v>
      </c>
      <c r="C31" s="20">
        <v>5626.4</v>
      </c>
      <c r="D31" s="20" t="s">
        <v>24</v>
      </c>
      <c r="E31" s="20">
        <v>-5626.4</v>
      </c>
      <c r="F31" s="20">
        <v>-100</v>
      </c>
      <c r="H31" s="30"/>
    </row>
    <row r="32" spans="1:8" ht="90">
      <c r="A32" s="13">
        <v>410373</v>
      </c>
      <c r="B32" s="18" t="s">
        <v>28</v>
      </c>
      <c r="C32" s="20"/>
      <c r="D32" s="20">
        <v>479704.9</v>
      </c>
      <c r="E32" s="19">
        <f t="shared" si="0"/>
        <v>479704.9</v>
      </c>
      <c r="F32" s="20">
        <v>100</v>
      </c>
      <c r="H32" s="30"/>
    </row>
    <row r="33" spans="1:8" s="3" customFormat="1" ht="32.25" customHeight="1">
      <c r="A33" s="8"/>
      <c r="B33" s="12" t="s">
        <v>0</v>
      </c>
      <c r="C33" s="23">
        <f>SUM(C6:C32)</f>
        <v>11607725.558999998</v>
      </c>
      <c r="D33" s="23">
        <f>SUM(D6:D32)</f>
        <v>12073586.9</v>
      </c>
      <c r="E33" s="33">
        <f>D33-C33</f>
        <v>465861.3410000019</v>
      </c>
      <c r="F33" s="23">
        <f>D33/C33*100</f>
        <v>104.01337315077026</v>
      </c>
      <c r="H33" s="31"/>
    </row>
    <row r="34" spans="1:5" ht="15">
      <c r="A34" s="5"/>
      <c r="B34" s="5"/>
      <c r="C34" s="5"/>
      <c r="D34" s="4"/>
      <c r="E34" s="4"/>
    </row>
    <row r="35" spans="1:6" ht="33.75" customHeight="1">
      <c r="A35" s="42" t="s">
        <v>25</v>
      </c>
      <c r="B35" s="42"/>
      <c r="C35" s="42"/>
      <c r="D35" s="42"/>
      <c r="E35" s="42"/>
      <c r="F35" s="42"/>
    </row>
    <row r="36" spans="5:6" ht="15">
      <c r="E36" s="2"/>
      <c r="F36" s="2"/>
    </row>
    <row r="39" ht="15">
      <c r="D39" s="35"/>
    </row>
  </sheetData>
  <sheetProtection/>
  <mergeCells count="8">
    <mergeCell ref="A35:F35"/>
    <mergeCell ref="E1:F1"/>
    <mergeCell ref="A2:F2"/>
    <mergeCell ref="E4:F4"/>
    <mergeCell ref="A4:A5"/>
    <mergeCell ref="B4:B5"/>
    <mergeCell ref="C4:C5"/>
    <mergeCell ref="D4:D5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08bud2</cp:lastModifiedBy>
  <cp:lastPrinted>2018-01-04T08:06:53Z</cp:lastPrinted>
  <dcterms:created xsi:type="dcterms:W3CDTF">2010-07-06T06:31:57Z</dcterms:created>
  <dcterms:modified xsi:type="dcterms:W3CDTF">2018-01-18T07:12:45Z</dcterms:modified>
  <cp:category/>
  <cp:version/>
  <cp:contentType/>
  <cp:contentStatus/>
</cp:coreProperties>
</file>