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<sst xmlns="http://schemas.openxmlformats.org/spreadsheetml/2006/main" count="91" uniqueCount="86">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</sst>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08.05.2019</v>
          </cell>
        </row>
        <row r="6">
          <cell r="G6" t="str">
            <v>Фактично надійшло на 08.05.2019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712634342.31</v>
          </cell>
          <cell r="H10">
            <v>47464917.93999994</v>
          </cell>
          <cell r="I10">
            <v>15.774323703573653</v>
          </cell>
          <cell r="J10">
            <v>-253434942.06000006</v>
          </cell>
          <cell r="K10">
            <v>74.07087289990454</v>
          </cell>
          <cell r="L10">
            <v>-249463597.69000006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1967491474.85</v>
          </cell>
          <cell r="H11">
            <v>136299349.14999986</v>
          </cell>
          <cell r="I11">
            <v>28.768793024114792</v>
          </cell>
          <cell r="J11">
            <v>-337475650.85000014</v>
          </cell>
          <cell r="K11">
            <v>89.20133178505446</v>
          </cell>
          <cell r="L11">
            <v>-238183525.1500001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154422653.45</v>
          </cell>
          <cell r="H12">
            <v>7277840.139999986</v>
          </cell>
          <cell r="I12">
            <v>21.042164995476863</v>
          </cell>
          <cell r="J12">
            <v>-27309095.860000014</v>
          </cell>
          <cell r="K12">
            <v>93.68274612595255</v>
          </cell>
          <cell r="L12">
            <v>-10413092.550000012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266723103.85</v>
          </cell>
          <cell r="H13">
            <v>22529135.069999993</v>
          </cell>
          <cell r="I13">
            <v>40.495821382592986</v>
          </cell>
          <cell r="J13">
            <v>-33104098.930000007</v>
          </cell>
          <cell r="K13">
            <v>98.03529940191444</v>
          </cell>
          <cell r="L13">
            <v>-5345330.150000006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214784646.06</v>
          </cell>
          <cell r="H14">
            <v>14138512.75999999</v>
          </cell>
          <cell r="I14">
            <v>28.53037525223987</v>
          </cell>
          <cell r="J14">
            <v>-35417487.24000001</v>
          </cell>
          <cell r="K14">
            <v>88.68087921733942</v>
          </cell>
          <cell r="L14">
            <v>-27414853.939999998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33578142.18</v>
          </cell>
          <cell r="H15">
            <v>1837695.1600000001</v>
          </cell>
          <cell r="I15">
            <v>25.441565511130804</v>
          </cell>
          <cell r="J15">
            <v>-5385504.84</v>
          </cell>
          <cell r="K15">
            <v>91.46503932696747</v>
          </cell>
          <cell r="L15">
            <v>-3133307.8200000003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10290353.72</v>
          </cell>
          <cell r="H16">
            <v>268501.9900000002</v>
          </cell>
          <cell r="I16">
            <v>11.919737918647181</v>
          </cell>
          <cell r="J16">
            <v>-1984081.0099999998</v>
          </cell>
          <cell r="K16">
            <v>93.90966748085711</v>
          </cell>
          <cell r="L16">
            <v>-667361.2799999993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112209462.93</v>
          </cell>
          <cell r="H17">
            <v>9207149.150000006</v>
          </cell>
          <cell r="I17">
            <v>40.54131331560444</v>
          </cell>
          <cell r="J17">
            <v>-13503385.849999994</v>
          </cell>
          <cell r="K17">
            <v>106.05582403227214</v>
          </cell>
          <cell r="L17">
            <v>6407198.930000007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33131.84</v>
          </cell>
          <cell r="H18">
            <v>576.2999999999956</v>
          </cell>
          <cell r="I18">
            <v>6.264130434782561</v>
          </cell>
          <cell r="J18">
            <v>-8623.700000000004</v>
          </cell>
          <cell r="K18">
            <v>68.5959420289855</v>
          </cell>
          <cell r="L18">
            <v>-15168.160000000003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1360703.89</v>
          </cell>
          <cell r="H19">
            <v>53370.919999999925</v>
          </cell>
          <cell r="I19">
            <v>18.66324903485702</v>
          </cell>
          <cell r="J19">
            <v>-232597.08000000007</v>
          </cell>
          <cell r="K19">
            <v>111.53210012040876</v>
          </cell>
          <cell r="L19">
            <v>140692.8899999999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42447907.22</v>
          </cell>
          <cell r="H20">
            <v>2147125.519999996</v>
          </cell>
          <cell r="I20">
            <v>23.716079346026707</v>
          </cell>
          <cell r="J20">
            <v>-6906333.480000004</v>
          </cell>
          <cell r="K20">
            <v>101.22413850911074</v>
          </cell>
          <cell r="L20">
            <v>513337.2199999988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11263969.13</v>
          </cell>
          <cell r="H21">
            <v>319484.2100000009</v>
          </cell>
          <cell r="I21">
            <v>14.391245456060652</v>
          </cell>
          <cell r="J21">
            <v>-1900505.789999999</v>
          </cell>
          <cell r="K21">
            <v>110.40871754884918</v>
          </cell>
          <cell r="L21">
            <v>1061904.1300000008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21316565.75</v>
          </cell>
          <cell r="H22">
            <v>1079389.039999999</v>
          </cell>
          <cell r="I22">
            <v>20.228494730961458</v>
          </cell>
          <cell r="J22">
            <v>-4256593.960000001</v>
          </cell>
          <cell r="K22">
            <v>87.16865259470343</v>
          </cell>
          <cell r="L22">
            <v>-3137828.25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1108540.32</v>
          </cell>
          <cell r="H23">
            <v>61105.75000000012</v>
          </cell>
          <cell r="I23">
            <v>35.464741729541565</v>
          </cell>
          <cell r="J23">
            <v>-111194.24999999988</v>
          </cell>
          <cell r="K23">
            <v>113.08058879334088</v>
          </cell>
          <cell r="L23">
            <v>128230.32000000007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12914032.43</v>
          </cell>
          <cell r="H24">
            <v>449318.91000000015</v>
          </cell>
          <cell r="I24">
            <v>18.65878003374469</v>
          </cell>
          <cell r="J24">
            <v>-1958764.0899999999</v>
          </cell>
          <cell r="K24">
            <v>104.80755299082219</v>
          </cell>
          <cell r="L24">
            <v>592370.4299999997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37572751.57</v>
          </cell>
          <cell r="H25">
            <v>2055019.6099999994</v>
          </cell>
          <cell r="I25">
            <v>25.547775251341704</v>
          </cell>
          <cell r="J25">
            <v>-5988810.390000001</v>
          </cell>
          <cell r="K25">
            <v>99.78114970166108</v>
          </cell>
          <cell r="L25">
            <v>-82408.4299999997</v>
          </cell>
        </row>
        <row r="26">
          <cell r="B26">
            <v>7246054</v>
          </cell>
          <cell r="C26">
            <v>2435888</v>
          </cell>
          <cell r="D26">
            <v>459631</v>
          </cell>
          <cell r="G26">
            <v>2318334.77</v>
          </cell>
          <cell r="H26">
            <v>128305.35999999987</v>
          </cell>
          <cell r="I26">
            <v>27.914862139411806</v>
          </cell>
          <cell r="J26">
            <v>-331325.64000000013</v>
          </cell>
          <cell r="K26">
            <v>95.17411186392806</v>
          </cell>
          <cell r="L26">
            <v>-117553.22999999998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17855846.13</v>
          </cell>
          <cell r="H27">
            <v>640284.0599999987</v>
          </cell>
          <cell r="I27">
            <v>16.2793781697333</v>
          </cell>
          <cell r="J27">
            <v>-3292814.9400000013</v>
          </cell>
          <cell r="K27">
            <v>87.81003701567226</v>
          </cell>
          <cell r="L27">
            <v>-2478783.870000001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80957.36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92.31169897377423</v>
          </cell>
          <cell r="L28">
            <v>-6742.639999999999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73775544.55</v>
          </cell>
          <cell r="H29">
            <v>4959625.629999995</v>
          </cell>
          <cell r="I29">
            <v>33.81538643949736</v>
          </cell>
          <cell r="J29">
            <v>-9707146.370000005</v>
          </cell>
          <cell r="K29">
            <v>103.50914027016</v>
          </cell>
          <cell r="L29">
            <v>2501119.549999997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7033254.85</v>
          </cell>
          <cell r="H30">
            <v>253802.50999999978</v>
          </cell>
          <cell r="I30">
            <v>13.889877564512304</v>
          </cell>
          <cell r="J30">
            <v>-1573445.4900000002</v>
          </cell>
          <cell r="K30">
            <v>93.11198624116044</v>
          </cell>
          <cell r="L30">
            <v>-520289.1500000004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10370717.49</v>
          </cell>
          <cell r="H31">
            <v>451480.76999999955</v>
          </cell>
          <cell r="I31">
            <v>24.387228974234297</v>
          </cell>
          <cell r="J31">
            <v>-1399819.2300000004</v>
          </cell>
          <cell r="K31">
            <v>90.56665908649103</v>
          </cell>
          <cell r="L31">
            <v>-1080204.5099999998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13306541.5</v>
          </cell>
          <cell r="H32">
            <v>436316.33999999985</v>
          </cell>
          <cell r="I32">
            <v>15.946564380517625</v>
          </cell>
          <cell r="J32">
            <v>-2299798.66</v>
          </cell>
          <cell r="K32">
            <v>110.84049846707148</v>
          </cell>
          <cell r="L32">
            <v>1301415.5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21859006.2</v>
          </cell>
          <cell r="H33">
            <v>1043044.8599999994</v>
          </cell>
          <cell r="I33">
            <v>25.457125137988513</v>
          </cell>
          <cell r="J33">
            <v>-3054216.1400000006</v>
          </cell>
          <cell r="K33">
            <v>97.41091409236819</v>
          </cell>
          <cell r="L33">
            <v>-580990.8000000007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90161.58</v>
          </cell>
          <cell r="H34">
            <v>7995.759999999995</v>
          </cell>
          <cell r="I34">
            <v>27.859790940766533</v>
          </cell>
          <cell r="J34">
            <v>-20704.240000000005</v>
          </cell>
          <cell r="K34">
            <v>56.92018939393939</v>
          </cell>
          <cell r="L34">
            <v>-68238.42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1903271.35</v>
          </cell>
          <cell r="H35">
            <v>56042.63000000012</v>
          </cell>
          <cell r="I35">
            <v>11.338006028849486</v>
          </cell>
          <cell r="J35">
            <v>-438247.3699999999</v>
          </cell>
          <cell r="K35">
            <v>97.12931922717927</v>
          </cell>
          <cell r="L35">
            <v>-56251.64999999991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5053442.93</v>
          </cell>
          <cell r="H36">
            <v>147371.2399999993</v>
          </cell>
          <cell r="I36">
            <v>14.504472264871392</v>
          </cell>
          <cell r="J36">
            <v>-868668.7600000007</v>
          </cell>
          <cell r="K36">
            <v>107.6852561056429</v>
          </cell>
          <cell r="L36">
            <v>360652.9299999997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15269447.08</v>
          </cell>
          <cell r="H37">
            <v>461177.47000000067</v>
          </cell>
          <cell r="I37">
            <v>13.504476577871099</v>
          </cell>
          <cell r="J37">
            <v>-2953819.5299999993</v>
          </cell>
          <cell r="K37">
            <v>87.84037049153903</v>
          </cell>
          <cell r="L37">
            <v>-2113729.92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6814083.09</v>
          </cell>
          <cell r="H38">
            <v>491949.46999999974</v>
          </cell>
          <cell r="I38">
            <v>33.57416421090561</v>
          </cell>
          <cell r="J38">
            <v>-973312.5300000003</v>
          </cell>
          <cell r="K38">
            <v>90.35890093939489</v>
          </cell>
          <cell r="L38">
            <v>-727047.9100000001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5803296.74</v>
          </cell>
          <cell r="H39">
            <v>250059.79000000004</v>
          </cell>
          <cell r="I39">
            <v>11.110213176228054</v>
          </cell>
          <cell r="J39">
            <v>-2000660.21</v>
          </cell>
          <cell r="K39">
            <v>79.20929525348613</v>
          </cell>
          <cell r="L39">
            <v>-1523238.2599999998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5078009.94</v>
          </cell>
          <cell r="H40">
            <v>215874.4400000004</v>
          </cell>
          <cell r="I40">
            <v>23.14163629346945</v>
          </cell>
          <cell r="J40">
            <v>-716965.5599999996</v>
          </cell>
          <cell r="K40">
            <v>84.11130796306267</v>
          </cell>
          <cell r="L40">
            <v>-959240.0599999996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6555081.03</v>
          </cell>
          <cell r="H41">
            <v>379833.4199999999</v>
          </cell>
          <cell r="I41">
            <v>46.65673588813195</v>
          </cell>
          <cell r="J41">
            <v>-434268.5800000001</v>
          </cell>
          <cell r="K41">
            <v>100.26952405528691</v>
          </cell>
          <cell r="L41">
            <v>17620.03000000026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12172521.08</v>
          </cell>
          <cell r="H42">
            <v>972475.0500000007</v>
          </cell>
          <cell r="I42">
            <v>33.793517872104</v>
          </cell>
          <cell r="J42">
            <v>-1905221.9499999993</v>
          </cell>
          <cell r="K42">
            <v>89.32838002300188</v>
          </cell>
          <cell r="L42">
            <v>-1454190.92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18754093.68</v>
          </cell>
          <cell r="H43">
            <v>805672.6999999993</v>
          </cell>
          <cell r="I43">
            <v>19.586862913083582</v>
          </cell>
          <cell r="J43">
            <v>-3307659.3000000007</v>
          </cell>
          <cell r="K43">
            <v>89.96042835417273</v>
          </cell>
          <cell r="L43">
            <v>-2092954.3200000003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8981972.48</v>
          </cell>
          <cell r="H44">
            <v>359609.6699999999</v>
          </cell>
          <cell r="I44">
            <v>13.118216539597999</v>
          </cell>
          <cell r="J44">
            <v>-2381690.33</v>
          </cell>
          <cell r="K44">
            <v>80.96554347588975</v>
          </cell>
          <cell r="L44">
            <v>-2111601.5199999996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9644401.18</v>
          </cell>
          <cell r="H45">
            <v>299458.23000000045</v>
          </cell>
          <cell r="I45">
            <v>9.502097733901628</v>
          </cell>
          <cell r="J45">
            <v>-2852037.7699999996</v>
          </cell>
          <cell r="K45">
            <v>81.03456756908678</v>
          </cell>
          <cell r="L45">
            <v>-2257187.8200000003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3813143.91</v>
          </cell>
          <cell r="H46">
            <v>346428.2000000002</v>
          </cell>
          <cell r="I46">
            <v>46.70455035699651</v>
          </cell>
          <cell r="J46">
            <v>-395315.7999999998</v>
          </cell>
          <cell r="K46">
            <v>93.19729217458253</v>
          </cell>
          <cell r="L46">
            <v>-278331.08999999985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3225862.4</v>
          </cell>
          <cell r="H47">
            <v>120845.12000000011</v>
          </cell>
          <cell r="I47">
            <v>16.420066307951533</v>
          </cell>
          <cell r="J47">
            <v>-615114.8799999999</v>
          </cell>
          <cell r="K47">
            <v>132.30236440069723</v>
          </cell>
          <cell r="L47">
            <v>787612.3999999999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4088477.49</v>
          </cell>
          <cell r="H48">
            <v>88177.93000000017</v>
          </cell>
          <cell r="I48">
            <v>2.386636955253165</v>
          </cell>
          <cell r="J48">
            <v>-3606474.07</v>
          </cell>
          <cell r="K48">
            <v>54.61990614969958</v>
          </cell>
          <cell r="L48">
            <v>-3396847.51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7492805.92</v>
          </cell>
          <cell r="H49">
            <v>416793.4000000004</v>
          </cell>
          <cell r="I49">
            <v>23.873721592943188</v>
          </cell>
          <cell r="J49">
            <v>-1329031.5999999996</v>
          </cell>
          <cell r="K49">
            <v>86.72441870101443</v>
          </cell>
          <cell r="L49">
            <v>-1146982.08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3238938.03</v>
          </cell>
          <cell r="H50">
            <v>132223.4299999997</v>
          </cell>
          <cell r="I50">
            <v>25.719398949620636</v>
          </cell>
          <cell r="J50">
            <v>-381876.5700000003</v>
          </cell>
          <cell r="K50">
            <v>97.40874048900784</v>
          </cell>
          <cell r="L50">
            <v>-86161.9700000002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3035562.22</v>
          </cell>
          <cell r="H51">
            <v>36822.17000000039</v>
          </cell>
          <cell r="I51">
            <v>8.139294871794958</v>
          </cell>
          <cell r="J51">
            <v>-415577.8299999996</v>
          </cell>
          <cell r="K51">
            <v>110.88593028667198</v>
          </cell>
          <cell r="L51">
            <v>298008.2200000002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20511434.47</v>
          </cell>
          <cell r="H52">
            <v>703737.3099999987</v>
          </cell>
          <cell r="I52">
            <v>18.85971655378322</v>
          </cell>
          <cell r="J52">
            <v>-3027693.6900000013</v>
          </cell>
          <cell r="K52">
            <v>111.16374157381132</v>
          </cell>
          <cell r="L52">
            <v>2059883.4699999988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26493733.21</v>
          </cell>
          <cell r="H53">
            <v>1018619.0700000003</v>
          </cell>
          <cell r="I53">
            <v>15.851402805767156</v>
          </cell>
          <cell r="J53">
            <v>-5407430.93</v>
          </cell>
          <cell r="K53">
            <v>88.10445584442141</v>
          </cell>
          <cell r="L53">
            <v>-3577087.789999999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10869952.56</v>
          </cell>
          <cell r="H54">
            <v>539013.0600000005</v>
          </cell>
          <cell r="I54">
            <v>22.134241951379785</v>
          </cell>
          <cell r="J54">
            <v>-1896186.9399999995</v>
          </cell>
          <cell r="K54">
            <v>86.03253389475017</v>
          </cell>
          <cell r="L54">
            <v>-1764747.4399999995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22069668.12</v>
          </cell>
          <cell r="H55">
            <v>733671.6500000022</v>
          </cell>
          <cell r="I55">
            <v>20.249831635891976</v>
          </cell>
          <cell r="J55">
            <v>-2889428.3499999978</v>
          </cell>
          <cell r="K55">
            <v>101.92523886056308</v>
          </cell>
          <cell r="L55">
            <v>416868.12000000104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25761662.65</v>
          </cell>
          <cell r="H56">
            <v>982668.3699999973</v>
          </cell>
          <cell r="I56">
            <v>16.151018942351108</v>
          </cell>
          <cell r="J56">
            <v>-5101581.630000003</v>
          </cell>
          <cell r="K56">
            <v>86.84618884118724</v>
          </cell>
          <cell r="L56">
            <v>-3901887.3500000015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4355250.2</v>
          </cell>
          <cell r="H57">
            <v>271353.1500000004</v>
          </cell>
          <cell r="I57">
            <v>29.78335290695764</v>
          </cell>
          <cell r="J57">
            <v>-639736.8499999996</v>
          </cell>
          <cell r="K57">
            <v>102.6007791557348</v>
          </cell>
          <cell r="L57">
            <v>110399.20000000019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21151136.25</v>
          </cell>
          <cell r="H58">
            <v>1801184.8599999994</v>
          </cell>
          <cell r="I58">
            <v>33.813339485815895</v>
          </cell>
          <cell r="J58">
            <v>-3525662.1400000006</v>
          </cell>
          <cell r="K58">
            <v>88.31451778437751</v>
          </cell>
          <cell r="L58">
            <v>-2798647.75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7104024.78</v>
          </cell>
          <cell r="H59">
            <v>252940.77000000048</v>
          </cell>
          <cell r="I59">
            <v>24.76499759145618</v>
          </cell>
          <cell r="J59">
            <v>-768423.2299999995</v>
          </cell>
          <cell r="K59">
            <v>141.06863846998252</v>
          </cell>
          <cell r="L59">
            <v>2068160.7800000003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4314076.78</v>
          </cell>
          <cell r="H60">
            <v>251116.1700000004</v>
          </cell>
          <cell r="I60">
            <v>13.361159041825577</v>
          </cell>
          <cell r="J60">
            <v>-1628332.8299999996</v>
          </cell>
          <cell r="K60">
            <v>95.74384206497638</v>
          </cell>
          <cell r="L60">
            <v>-191776.21999999974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2714915.63</v>
          </cell>
          <cell r="H61">
            <v>87487.2799999998</v>
          </cell>
          <cell r="I61">
            <v>15.720419751311688</v>
          </cell>
          <cell r="J61">
            <v>-469032.7200000002</v>
          </cell>
          <cell r="K61">
            <v>97.04653481272832</v>
          </cell>
          <cell r="L61">
            <v>-82624.37000000011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2718620.44</v>
          </cell>
          <cell r="H62">
            <v>124747.56999999983</v>
          </cell>
          <cell r="I62">
            <v>29.218308935472496</v>
          </cell>
          <cell r="J62">
            <v>-302202.43000000017</v>
          </cell>
          <cell r="K62">
            <v>106.50814652301665</v>
          </cell>
          <cell r="L62">
            <v>166120.43999999994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1951669.78</v>
          </cell>
          <cell r="H63">
            <v>85752.56000000006</v>
          </cell>
          <cell r="I63">
            <v>18.47812858238738</v>
          </cell>
          <cell r="J63">
            <v>-378323.43999999994</v>
          </cell>
          <cell r="K63">
            <v>79.2030701252448</v>
          </cell>
          <cell r="L63">
            <v>-512464.22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4857625.53</v>
          </cell>
          <cell r="H64">
            <v>195314.8799999999</v>
          </cell>
          <cell r="I64">
            <v>20.121863474337037</v>
          </cell>
          <cell r="J64">
            <v>-775345.1200000001</v>
          </cell>
          <cell r="K64">
            <v>109.80364766993979</v>
          </cell>
          <cell r="L64">
            <v>433705.53000000026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3115991.76</v>
          </cell>
          <cell r="H65">
            <v>91067.85999999987</v>
          </cell>
          <cell r="I65">
            <v>18.467575026920237</v>
          </cell>
          <cell r="J65">
            <v>-402055.14000000013</v>
          </cell>
          <cell r="K65">
            <v>94.04436696595349</v>
          </cell>
          <cell r="L65">
            <v>-197329.24000000022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11259475.35</v>
          </cell>
          <cell r="H66">
            <v>426022.27999999933</v>
          </cell>
          <cell r="I66">
            <v>18.321379759976644</v>
          </cell>
          <cell r="J66">
            <v>-1899251.7200000007</v>
          </cell>
          <cell r="K66">
            <v>102.78475076092559</v>
          </cell>
          <cell r="L66">
            <v>305053.3499999996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18781570.45</v>
          </cell>
          <cell r="H67">
            <v>610491.3599999994</v>
          </cell>
          <cell r="I67">
            <v>13.077963330628434</v>
          </cell>
          <cell r="J67">
            <v>-4057600.6400000006</v>
          </cell>
          <cell r="K67">
            <v>89.9853977601738</v>
          </cell>
          <cell r="L67">
            <v>-2090227.5500000007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24671284.4</v>
          </cell>
          <cell r="H68">
            <v>858264.9699999988</v>
          </cell>
          <cell r="I68">
            <v>10.863988402158897</v>
          </cell>
          <cell r="J68">
            <v>-7041826.030000001</v>
          </cell>
          <cell r="K68">
            <v>81.01051863701497</v>
          </cell>
          <cell r="L68">
            <v>-5783136.6000000015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4885202.26</v>
          </cell>
          <cell r="H69">
            <v>296568.56999999937</v>
          </cell>
          <cell r="I69">
            <v>16.355185021783452</v>
          </cell>
          <cell r="J69">
            <v>-1516731.4300000006</v>
          </cell>
          <cell r="K69">
            <v>89.31830666084034</v>
          </cell>
          <cell r="L69">
            <v>-584227.7400000002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3169068.83</v>
          </cell>
          <cell r="H70">
            <v>236408.89000000013</v>
          </cell>
          <cell r="I70">
            <v>33.663532544462974</v>
          </cell>
          <cell r="J70">
            <v>-465861.10999999987</v>
          </cell>
          <cell r="K70">
            <v>113.79634272458938</v>
          </cell>
          <cell r="L70">
            <v>384208.8300000001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1683942.66</v>
          </cell>
          <cell r="H71">
            <v>62379.669999999925</v>
          </cell>
          <cell r="I71">
            <v>23.653929576289798</v>
          </cell>
          <cell r="J71">
            <v>-201338.33000000007</v>
          </cell>
          <cell r="K71">
            <v>129.57052985686738</v>
          </cell>
          <cell r="L71">
            <v>384308.6599999999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15837319.36</v>
          </cell>
          <cell r="H72">
            <v>758986.0199999996</v>
          </cell>
          <cell r="I72">
            <v>28.84056951104263</v>
          </cell>
          <cell r="J72">
            <v>-1872674.9800000004</v>
          </cell>
          <cell r="K72">
            <v>121.28030393822601</v>
          </cell>
          <cell r="L72">
            <v>2778876.3599999994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7905678.76</v>
          </cell>
          <cell r="H73">
            <v>362892.41000000015</v>
          </cell>
          <cell r="I73">
            <v>24.712952609249346</v>
          </cell>
          <cell r="J73">
            <v>-1105537.5899999999</v>
          </cell>
          <cell r="K73">
            <v>104.53423794075314</v>
          </cell>
          <cell r="L73">
            <v>342913.7599999998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2610091.02</v>
          </cell>
          <cell r="H74">
            <v>80345.49000000022</v>
          </cell>
          <cell r="I74">
            <v>15.27655055709781</v>
          </cell>
          <cell r="J74">
            <v>-445594.5099999998</v>
          </cell>
          <cell r="K74">
            <v>87.40187790282991</v>
          </cell>
          <cell r="L74">
            <v>-376218.98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2267197.93</v>
          </cell>
          <cell r="H75">
            <v>17009.650000000373</v>
          </cell>
          <cell r="I75">
            <v>2.927071233748978</v>
          </cell>
          <cell r="J75">
            <v>-564105.3499999996</v>
          </cell>
          <cell r="K75">
            <v>83.06905597896599</v>
          </cell>
          <cell r="L75">
            <v>-462095.06999999983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3560996.6</v>
          </cell>
          <cell r="H76">
            <v>58177.87999999989</v>
          </cell>
          <cell r="I76">
            <v>10.124283678217708</v>
          </cell>
          <cell r="J76">
            <v>-516459.1200000001</v>
          </cell>
          <cell r="K76">
            <v>230.11836793512995</v>
          </cell>
          <cell r="L76">
            <v>2013533.6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3606080.92</v>
          </cell>
          <cell r="H77">
            <v>303534.8300000001</v>
          </cell>
          <cell r="I77">
            <v>24.461255721745864</v>
          </cell>
          <cell r="J77">
            <v>-937345.1699999999</v>
          </cell>
          <cell r="K77">
            <v>82.24632152116244</v>
          </cell>
          <cell r="L77">
            <v>-778408.0800000001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4304812.38</v>
          </cell>
          <cell r="H78">
            <v>53133.96999999974</v>
          </cell>
          <cell r="I78">
            <v>8.62358657917668</v>
          </cell>
          <cell r="J78">
            <v>-563013.0300000003</v>
          </cell>
          <cell r="K78">
            <v>126.3872709993309</v>
          </cell>
          <cell r="L78">
            <v>898763.3799999999</v>
          </cell>
        </row>
        <row r="79">
          <cell r="B79">
            <v>11969146498</v>
          </cell>
          <cell r="C79">
            <v>4687840001</v>
          </cell>
          <cell r="D79">
            <v>1094588959</v>
          </cell>
          <cell r="G79">
            <v>4130299039.559999</v>
          </cell>
          <cell r="H79">
            <v>269953338.31999975</v>
          </cell>
          <cell r="I79">
            <v>24.662530724467118</v>
          </cell>
          <cell r="J79">
            <v>-824635620.6800008</v>
          </cell>
          <cell r="K79">
            <v>88.10665548907241</v>
          </cell>
          <cell r="L79">
            <v>-557540961.4400004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1" sqref="K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712634342.31</v>
      </c>
      <c r="F10" s="33">
        <f>'[1]вспомогат'!H10</f>
        <v>47464917.93999994</v>
      </c>
      <c r="G10" s="34">
        <f>'[1]вспомогат'!I10</f>
        <v>15.774323703573653</v>
      </c>
      <c r="H10" s="35">
        <f>'[1]вспомогат'!J10</f>
        <v>-253434942.06000006</v>
      </c>
      <c r="I10" s="36">
        <f>'[1]вспомогат'!K10</f>
        <v>74.07087289990454</v>
      </c>
      <c r="J10" s="37">
        <f>'[1]вспомогат'!L10</f>
        <v>-249463597.69000006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1967491474.85</v>
      </c>
      <c r="F12" s="38">
        <f>'[1]вспомогат'!H11</f>
        <v>136299349.14999986</v>
      </c>
      <c r="G12" s="39">
        <f>'[1]вспомогат'!I11</f>
        <v>28.768793024114792</v>
      </c>
      <c r="H12" s="35">
        <f>'[1]вспомогат'!J11</f>
        <v>-337475650.85000014</v>
      </c>
      <c r="I12" s="36">
        <f>'[1]вспомогат'!K11</f>
        <v>89.20133178505446</v>
      </c>
      <c r="J12" s="37">
        <f>'[1]вспомогат'!L11</f>
        <v>-238183525.1500001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164835746</v>
      </c>
      <c r="D13" s="38">
        <f>'[1]вспомогат'!D12</f>
        <v>34586936</v>
      </c>
      <c r="E13" s="33">
        <f>'[1]вспомогат'!G12</f>
        <v>154422653.45</v>
      </c>
      <c r="F13" s="38">
        <f>'[1]вспомогат'!H12</f>
        <v>7277840.139999986</v>
      </c>
      <c r="G13" s="39">
        <f>'[1]вспомогат'!I12</f>
        <v>21.042164995476863</v>
      </c>
      <c r="H13" s="35">
        <f>'[1]вспомогат'!J12</f>
        <v>-27309095.860000014</v>
      </c>
      <c r="I13" s="36">
        <f>'[1]вспомогат'!K12</f>
        <v>93.68274612595255</v>
      </c>
      <c r="J13" s="37">
        <f>'[1]вспомогат'!L12</f>
        <v>-10413092.550000012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266723103.85</v>
      </c>
      <c r="F14" s="38">
        <f>'[1]вспомогат'!H13</f>
        <v>22529135.069999993</v>
      </c>
      <c r="G14" s="39">
        <f>'[1]вспомогат'!I13</f>
        <v>40.495821382592986</v>
      </c>
      <c r="H14" s="35">
        <f>'[1]вспомогат'!J13</f>
        <v>-33104098.930000007</v>
      </c>
      <c r="I14" s="36">
        <f>'[1]вспомогат'!K13</f>
        <v>98.03529940191444</v>
      </c>
      <c r="J14" s="37">
        <f>'[1]вспомогат'!L13</f>
        <v>-5345330.150000006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214784646.06</v>
      </c>
      <c r="F15" s="38">
        <f>'[1]вспомогат'!H14</f>
        <v>14138512.75999999</v>
      </c>
      <c r="G15" s="39">
        <f>'[1]вспомогат'!I14</f>
        <v>28.53037525223987</v>
      </c>
      <c r="H15" s="35">
        <f>'[1]вспомогат'!J14</f>
        <v>-35417487.24000001</v>
      </c>
      <c r="I15" s="36">
        <f>'[1]вспомогат'!K14</f>
        <v>88.68087921733942</v>
      </c>
      <c r="J15" s="37">
        <f>'[1]вспомогат'!L14</f>
        <v>-27414853.939999998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33578142.18</v>
      </c>
      <c r="F16" s="38">
        <f>'[1]вспомогат'!H15</f>
        <v>1837695.1600000001</v>
      </c>
      <c r="G16" s="39">
        <f>'[1]вспомогат'!I15</f>
        <v>25.441565511130804</v>
      </c>
      <c r="H16" s="35">
        <f>'[1]вспомогат'!J15</f>
        <v>-5385504.84</v>
      </c>
      <c r="I16" s="36">
        <f>'[1]вспомогат'!K15</f>
        <v>91.46503932696747</v>
      </c>
      <c r="J16" s="37">
        <f>'[1]вспомогат'!L15</f>
        <v>-3133307.8200000003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2921490130</v>
      </c>
      <c r="D17" s="41">
        <f>SUM(D12:D16)</f>
        <v>620774370</v>
      </c>
      <c r="E17" s="41">
        <f>SUM(E12:E16)</f>
        <v>2637000020.39</v>
      </c>
      <c r="F17" s="41">
        <f>SUM(F12:F16)</f>
        <v>182082532.27999982</v>
      </c>
      <c r="G17" s="42">
        <f>F17/D17*100</f>
        <v>29.331515777624617</v>
      </c>
      <c r="H17" s="41">
        <f>SUM(H12:H16)</f>
        <v>-438691837.72000015</v>
      </c>
      <c r="I17" s="43">
        <f>E17/C17*100</f>
        <v>90.26215742820257</v>
      </c>
      <c r="J17" s="41">
        <f>SUM(J12:J16)</f>
        <v>-284490109.6100001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10290353.72</v>
      </c>
      <c r="F18" s="45">
        <f>'[1]вспомогат'!H16</f>
        <v>268501.9900000002</v>
      </c>
      <c r="G18" s="46">
        <f>'[1]вспомогат'!I16</f>
        <v>11.919737918647181</v>
      </c>
      <c r="H18" s="47">
        <f>'[1]вспомогат'!J16</f>
        <v>-1984081.0099999998</v>
      </c>
      <c r="I18" s="48">
        <f>'[1]вспомогат'!K16</f>
        <v>93.90966748085711</v>
      </c>
      <c r="J18" s="49">
        <f>'[1]вспомогат'!L16</f>
        <v>-667361.2799999993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105802264</v>
      </c>
      <c r="D19" s="38">
        <f>'[1]вспомогат'!D17</f>
        <v>22710535</v>
      </c>
      <c r="E19" s="33">
        <f>'[1]вспомогат'!G17</f>
        <v>112209462.93</v>
      </c>
      <c r="F19" s="38">
        <f>'[1]вспомогат'!H17</f>
        <v>9207149.150000006</v>
      </c>
      <c r="G19" s="39">
        <f>'[1]вспомогат'!I17</f>
        <v>40.54131331560444</v>
      </c>
      <c r="H19" s="35">
        <f>'[1]вспомогат'!J17</f>
        <v>-13503385.849999994</v>
      </c>
      <c r="I19" s="36">
        <f>'[1]вспомогат'!K17</f>
        <v>106.05582403227214</v>
      </c>
      <c r="J19" s="37">
        <f>'[1]вспомогат'!L17</f>
        <v>6407198.930000007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33131.84</v>
      </c>
      <c r="F20" s="38">
        <f>'[1]вспомогат'!H18</f>
        <v>576.2999999999956</v>
      </c>
      <c r="G20" s="39">
        <f>'[1]вспомогат'!I18</f>
        <v>6.264130434782561</v>
      </c>
      <c r="H20" s="35">
        <f>'[1]вспомогат'!J18</f>
        <v>-8623.700000000004</v>
      </c>
      <c r="I20" s="36">
        <f>'[1]вспомогат'!K18</f>
        <v>68.5959420289855</v>
      </c>
      <c r="J20" s="37">
        <f>'[1]вспомогат'!L18</f>
        <v>-15168.160000000003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1360703.89</v>
      </c>
      <c r="F21" s="38">
        <f>'[1]вспомогат'!H19</f>
        <v>53370.919999999925</v>
      </c>
      <c r="G21" s="39">
        <f>'[1]вспомогат'!I19</f>
        <v>18.66324903485702</v>
      </c>
      <c r="H21" s="35">
        <f>'[1]вспомогат'!J19</f>
        <v>-232597.08000000007</v>
      </c>
      <c r="I21" s="36">
        <f>'[1]вспомогат'!K19</f>
        <v>111.53210012040876</v>
      </c>
      <c r="J21" s="37">
        <f>'[1]вспомогат'!L19</f>
        <v>140692.8899999999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41934570</v>
      </c>
      <c r="D22" s="38">
        <f>'[1]вспомогат'!D20</f>
        <v>9053459</v>
      </c>
      <c r="E22" s="33">
        <f>'[1]вспомогат'!G20</f>
        <v>42447907.22</v>
      </c>
      <c r="F22" s="38">
        <f>'[1]вспомогат'!H20</f>
        <v>2147125.519999996</v>
      </c>
      <c r="G22" s="39">
        <f>'[1]вспомогат'!I20</f>
        <v>23.716079346026707</v>
      </c>
      <c r="H22" s="35">
        <f>'[1]вспомогат'!J20</f>
        <v>-6906333.480000004</v>
      </c>
      <c r="I22" s="36">
        <f>'[1]вспомогат'!K20</f>
        <v>101.22413850911074</v>
      </c>
      <c r="J22" s="37">
        <f>'[1]вспомогат'!L20</f>
        <v>513337.2199999988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11263969.13</v>
      </c>
      <c r="F23" s="38">
        <f>'[1]вспомогат'!H21</f>
        <v>319484.2100000009</v>
      </c>
      <c r="G23" s="39">
        <f>'[1]вспомогат'!I21</f>
        <v>14.391245456060652</v>
      </c>
      <c r="H23" s="35">
        <f>'[1]вспомогат'!J21</f>
        <v>-1900505.789999999</v>
      </c>
      <c r="I23" s="36">
        <f>'[1]вспомогат'!K21</f>
        <v>110.40871754884918</v>
      </c>
      <c r="J23" s="37">
        <f>'[1]вспомогат'!L21</f>
        <v>1061904.1300000008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24454394</v>
      </c>
      <c r="D24" s="38">
        <f>'[1]вспомогат'!D22</f>
        <v>5335983</v>
      </c>
      <c r="E24" s="33">
        <f>'[1]вспомогат'!G22</f>
        <v>21316565.75</v>
      </c>
      <c r="F24" s="38">
        <f>'[1]вспомогат'!H22</f>
        <v>1079389.039999999</v>
      </c>
      <c r="G24" s="39">
        <f>'[1]вспомогат'!I22</f>
        <v>20.228494730961458</v>
      </c>
      <c r="H24" s="35">
        <f>'[1]вспомогат'!J22</f>
        <v>-4256593.960000001</v>
      </c>
      <c r="I24" s="36">
        <f>'[1]вспомогат'!K22</f>
        <v>87.16865259470343</v>
      </c>
      <c r="J24" s="37">
        <f>'[1]вспомогат'!L22</f>
        <v>-3137828.25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1108540.32</v>
      </c>
      <c r="F25" s="38">
        <f>'[1]вспомогат'!H23</f>
        <v>61105.75000000012</v>
      </c>
      <c r="G25" s="39">
        <f>'[1]вспомогат'!I23</f>
        <v>35.464741729541565</v>
      </c>
      <c r="H25" s="35">
        <f>'[1]вспомогат'!J23</f>
        <v>-111194.24999999988</v>
      </c>
      <c r="I25" s="36">
        <f>'[1]вспомогат'!K23</f>
        <v>113.08058879334088</v>
      </c>
      <c r="J25" s="37">
        <f>'[1]вспомогат'!L23</f>
        <v>128230.32000000007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12321662</v>
      </c>
      <c r="D26" s="38">
        <f>'[1]вспомогат'!D24</f>
        <v>2408083</v>
      </c>
      <c r="E26" s="33">
        <f>'[1]вспомогат'!G24</f>
        <v>12914032.43</v>
      </c>
      <c r="F26" s="38">
        <f>'[1]вспомогат'!H24</f>
        <v>449318.91000000015</v>
      </c>
      <c r="G26" s="39">
        <f>'[1]вспомогат'!I24</f>
        <v>18.65878003374469</v>
      </c>
      <c r="H26" s="35">
        <f>'[1]вспомогат'!J24</f>
        <v>-1958764.0899999999</v>
      </c>
      <c r="I26" s="36">
        <f>'[1]вспомогат'!K24</f>
        <v>104.80755299082219</v>
      </c>
      <c r="J26" s="37">
        <f>'[1]вспомогат'!L24</f>
        <v>592370.4299999997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37655160</v>
      </c>
      <c r="D27" s="38">
        <f>'[1]вспомогат'!D25</f>
        <v>8043830</v>
      </c>
      <c r="E27" s="33">
        <f>'[1]вспомогат'!G25</f>
        <v>37572751.57</v>
      </c>
      <c r="F27" s="38">
        <f>'[1]вспомогат'!H25</f>
        <v>2055019.6099999994</v>
      </c>
      <c r="G27" s="39">
        <f>'[1]вспомогат'!I25</f>
        <v>25.547775251341704</v>
      </c>
      <c r="H27" s="35">
        <f>'[1]вспомогат'!J25</f>
        <v>-5988810.390000001</v>
      </c>
      <c r="I27" s="36">
        <f>'[1]вспомогат'!K25</f>
        <v>99.78114970166108</v>
      </c>
      <c r="J27" s="37">
        <f>'[1]вспомогат'!L25</f>
        <v>-82408.4299999997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2435888</v>
      </c>
      <c r="D28" s="38">
        <f>'[1]вспомогат'!D26</f>
        <v>459631</v>
      </c>
      <c r="E28" s="33">
        <f>'[1]вспомогат'!G26</f>
        <v>2318334.77</v>
      </c>
      <c r="F28" s="38">
        <f>'[1]вспомогат'!H26</f>
        <v>128305.35999999987</v>
      </c>
      <c r="G28" s="39">
        <f>'[1]вспомогат'!I26</f>
        <v>27.914862139411806</v>
      </c>
      <c r="H28" s="35">
        <f>'[1]вспомогат'!J26</f>
        <v>-331325.64000000013</v>
      </c>
      <c r="I28" s="36">
        <f>'[1]вспомогат'!K26</f>
        <v>95.17411186392806</v>
      </c>
      <c r="J28" s="37">
        <f>'[1]вспомогат'!L26</f>
        <v>-117553.22999999998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20334630</v>
      </c>
      <c r="D29" s="38">
        <f>'[1]вспомогат'!D27</f>
        <v>3933099</v>
      </c>
      <c r="E29" s="33">
        <f>'[1]вспомогат'!G27</f>
        <v>17855846.13</v>
      </c>
      <c r="F29" s="38">
        <f>'[1]вспомогат'!H27</f>
        <v>640284.0599999987</v>
      </c>
      <c r="G29" s="39">
        <f>'[1]вспомогат'!I27</f>
        <v>16.2793781697333</v>
      </c>
      <c r="H29" s="35">
        <f>'[1]вспомогат'!J27</f>
        <v>-3292814.9400000013</v>
      </c>
      <c r="I29" s="36">
        <f>'[1]вспомогат'!K27</f>
        <v>87.81003701567226</v>
      </c>
      <c r="J29" s="37">
        <f>'[1]вспомогат'!L27</f>
        <v>-2478783.870000001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80957.36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92.31169897377423</v>
      </c>
      <c r="J30" s="37">
        <f>'[1]вспомогат'!L28</f>
        <v>-6742.639999999999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71274425</v>
      </c>
      <c r="D31" s="38">
        <f>'[1]вспомогат'!D29</f>
        <v>14666772</v>
      </c>
      <c r="E31" s="33">
        <f>'[1]вспомогат'!G29</f>
        <v>73775544.55</v>
      </c>
      <c r="F31" s="38">
        <f>'[1]вспомогат'!H29</f>
        <v>4959625.629999995</v>
      </c>
      <c r="G31" s="39">
        <f>'[1]вспомогат'!I29</f>
        <v>33.81538643949736</v>
      </c>
      <c r="H31" s="35">
        <f>'[1]вспомогат'!J29</f>
        <v>-9707146.370000005</v>
      </c>
      <c r="I31" s="36">
        <f>'[1]вспомогат'!K29</f>
        <v>103.50914027016</v>
      </c>
      <c r="J31" s="37">
        <f>'[1]вспомогат'!L29</f>
        <v>2501119.549999997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7553544</v>
      </c>
      <c r="D32" s="38">
        <f>'[1]вспомогат'!D30</f>
        <v>1827248</v>
      </c>
      <c r="E32" s="33">
        <f>'[1]вспомогат'!G30</f>
        <v>7033254.85</v>
      </c>
      <c r="F32" s="38">
        <f>'[1]вспомогат'!H30</f>
        <v>253802.50999999978</v>
      </c>
      <c r="G32" s="39">
        <f>'[1]вспомогат'!I30</f>
        <v>13.889877564512304</v>
      </c>
      <c r="H32" s="35">
        <f>'[1]вспомогат'!J30</f>
        <v>-1573445.4900000002</v>
      </c>
      <c r="I32" s="36">
        <f>'[1]вспомогат'!K30</f>
        <v>93.11198624116044</v>
      </c>
      <c r="J32" s="37">
        <f>'[1]вспомогат'!L30</f>
        <v>-520289.1500000004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11450922</v>
      </c>
      <c r="D33" s="38">
        <f>'[1]вспомогат'!D31</f>
        <v>1851300</v>
      </c>
      <c r="E33" s="33">
        <f>'[1]вспомогат'!G31</f>
        <v>10370717.49</v>
      </c>
      <c r="F33" s="38">
        <f>'[1]вспомогат'!H31</f>
        <v>451480.76999999955</v>
      </c>
      <c r="G33" s="39">
        <f>'[1]вспомогат'!I31</f>
        <v>24.387228974234297</v>
      </c>
      <c r="H33" s="35">
        <f>'[1]вспомогат'!J31</f>
        <v>-1399819.2300000004</v>
      </c>
      <c r="I33" s="36">
        <f>'[1]вспомогат'!K31</f>
        <v>90.56665908649103</v>
      </c>
      <c r="J33" s="37">
        <f>'[1]вспомогат'!L31</f>
        <v>-1080204.5099999998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13306541.5</v>
      </c>
      <c r="F34" s="38">
        <f>'[1]вспомогат'!H32</f>
        <v>436316.33999999985</v>
      </c>
      <c r="G34" s="39">
        <f>'[1]вспомогат'!I32</f>
        <v>15.946564380517625</v>
      </c>
      <c r="H34" s="35">
        <f>'[1]вспомогат'!J32</f>
        <v>-2299798.66</v>
      </c>
      <c r="I34" s="36">
        <f>'[1]вспомогат'!K32</f>
        <v>110.84049846707148</v>
      </c>
      <c r="J34" s="37">
        <f>'[1]вспомогат'!L32</f>
        <v>1301415.5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21859006.2</v>
      </c>
      <c r="F35" s="38">
        <f>'[1]вспомогат'!H33</f>
        <v>1043044.8599999994</v>
      </c>
      <c r="G35" s="39">
        <f>'[1]вспомогат'!I33</f>
        <v>25.457125137988513</v>
      </c>
      <c r="H35" s="35">
        <f>'[1]вспомогат'!J33</f>
        <v>-3054216.1400000006</v>
      </c>
      <c r="I35" s="36">
        <f>'[1]вспомогат'!K33</f>
        <v>97.41091409236819</v>
      </c>
      <c r="J35" s="37">
        <f>'[1]вспомогат'!L33</f>
        <v>-580990.8000000007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90161.58</v>
      </c>
      <c r="F36" s="38">
        <f>'[1]вспомогат'!H34</f>
        <v>7995.759999999995</v>
      </c>
      <c r="G36" s="39">
        <f>'[1]вспомогат'!I34</f>
        <v>27.859790940766533</v>
      </c>
      <c r="H36" s="35">
        <f>'[1]вспомогат'!J34</f>
        <v>-20704.240000000005</v>
      </c>
      <c r="I36" s="36">
        <f>'[1]вспомогат'!K34</f>
        <v>56.92018939393939</v>
      </c>
      <c r="J36" s="37">
        <f>'[1]вспомогат'!L34</f>
        <v>-68238.42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1903271.35</v>
      </c>
      <c r="F37" s="38">
        <f>'[1]вспомогат'!H35</f>
        <v>56042.63000000012</v>
      </c>
      <c r="G37" s="39">
        <f>'[1]вспомогат'!I35</f>
        <v>11.338006028849486</v>
      </c>
      <c r="H37" s="35">
        <f>'[1]вспомогат'!J35</f>
        <v>-438247.3699999999</v>
      </c>
      <c r="I37" s="36">
        <f>'[1]вспомогат'!K35</f>
        <v>97.12931922717927</v>
      </c>
      <c r="J37" s="37">
        <f>'[1]вспомогат'!L35</f>
        <v>-56251.64999999991</v>
      </c>
    </row>
    <row r="38" spans="1:10" ht="18.75" customHeight="1">
      <c r="A38" s="51" t="s">
        <v>40</v>
      </c>
      <c r="B38" s="41">
        <f>SUM(B18:B37)</f>
        <v>1167106694</v>
      </c>
      <c r="C38" s="41">
        <f>SUM(C18:C37)</f>
        <v>395276606</v>
      </c>
      <c r="D38" s="41">
        <f>SUM(D18:D37)</f>
        <v>82590597</v>
      </c>
      <c r="E38" s="41">
        <f>SUM(E18:E37)</f>
        <v>399111054.5800001</v>
      </c>
      <c r="F38" s="41">
        <f>SUM(F18:F37)</f>
        <v>23618225.819999993</v>
      </c>
      <c r="G38" s="42">
        <f>F38/D38*100</f>
        <v>28.596749119031063</v>
      </c>
      <c r="H38" s="41">
        <f>SUM(H18:H37)</f>
        <v>-58972371.17999999</v>
      </c>
      <c r="I38" s="43">
        <f>E38/C38*100</f>
        <v>100.97006716860955</v>
      </c>
      <c r="J38" s="41">
        <f>SUM(J18:J37)</f>
        <v>3834448.5800000024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5053442.93</v>
      </c>
      <c r="F39" s="38">
        <f>'[1]вспомогат'!H36</f>
        <v>147371.2399999993</v>
      </c>
      <c r="G39" s="39">
        <f>'[1]вспомогат'!I36</f>
        <v>14.504472264871392</v>
      </c>
      <c r="H39" s="35">
        <f>'[1]вспомогат'!J36</f>
        <v>-868668.7600000007</v>
      </c>
      <c r="I39" s="36">
        <f>'[1]вспомогат'!K36</f>
        <v>107.6852561056429</v>
      </c>
      <c r="J39" s="37">
        <f>'[1]вспомогат'!L36</f>
        <v>360652.9299999997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17383177</v>
      </c>
      <c r="D40" s="38">
        <f>'[1]вспомогат'!D37</f>
        <v>3414997</v>
      </c>
      <c r="E40" s="33">
        <f>'[1]вспомогат'!G37</f>
        <v>15269447.08</v>
      </c>
      <c r="F40" s="38">
        <f>'[1]вспомогат'!H37</f>
        <v>461177.47000000067</v>
      </c>
      <c r="G40" s="39">
        <f>'[1]вспомогат'!I37</f>
        <v>13.504476577871099</v>
      </c>
      <c r="H40" s="35">
        <f>'[1]вспомогат'!J37</f>
        <v>-2953819.5299999993</v>
      </c>
      <c r="I40" s="36">
        <f>'[1]вспомогат'!K37</f>
        <v>87.84037049153903</v>
      </c>
      <c r="J40" s="37">
        <f>'[1]вспомогат'!L37</f>
        <v>-2113729.92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6814083.09</v>
      </c>
      <c r="F41" s="38">
        <f>'[1]вспомогат'!H38</f>
        <v>491949.46999999974</v>
      </c>
      <c r="G41" s="39">
        <f>'[1]вспомогат'!I38</f>
        <v>33.57416421090561</v>
      </c>
      <c r="H41" s="35">
        <f>'[1]вспомогат'!J38</f>
        <v>-973312.5300000003</v>
      </c>
      <c r="I41" s="36">
        <f>'[1]вспомогат'!K38</f>
        <v>90.35890093939489</v>
      </c>
      <c r="J41" s="37">
        <f>'[1]вспомогат'!L38</f>
        <v>-727047.9100000001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5803296.74</v>
      </c>
      <c r="F42" s="38">
        <f>'[1]вспомогат'!H39</f>
        <v>250059.79000000004</v>
      </c>
      <c r="G42" s="39">
        <f>'[1]вспомогат'!I39</f>
        <v>11.110213176228054</v>
      </c>
      <c r="H42" s="35">
        <f>'[1]вспомогат'!J39</f>
        <v>-2000660.21</v>
      </c>
      <c r="I42" s="36">
        <f>'[1]вспомогат'!K39</f>
        <v>79.20929525348613</v>
      </c>
      <c r="J42" s="37">
        <f>'[1]вспомогат'!L39</f>
        <v>-1523238.2599999998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5078009.94</v>
      </c>
      <c r="F43" s="38">
        <f>'[1]вспомогат'!H40</f>
        <v>215874.4400000004</v>
      </c>
      <c r="G43" s="39">
        <f>'[1]вспомогат'!I40</f>
        <v>23.14163629346945</v>
      </c>
      <c r="H43" s="35">
        <f>'[1]вспомогат'!J40</f>
        <v>-716965.5599999996</v>
      </c>
      <c r="I43" s="36">
        <f>'[1]вспомогат'!K40</f>
        <v>84.11130796306267</v>
      </c>
      <c r="J43" s="37">
        <f>'[1]вспомогат'!L40</f>
        <v>-959240.0599999996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6555081.03</v>
      </c>
      <c r="F44" s="38">
        <f>'[1]вспомогат'!H41</f>
        <v>379833.4199999999</v>
      </c>
      <c r="G44" s="39">
        <f>'[1]вспомогат'!I41</f>
        <v>46.65673588813195</v>
      </c>
      <c r="H44" s="35">
        <f>'[1]вспомогат'!J41</f>
        <v>-434268.5800000001</v>
      </c>
      <c r="I44" s="36">
        <f>'[1]вспомогат'!K41</f>
        <v>100.26952405528691</v>
      </c>
      <c r="J44" s="37">
        <f>'[1]вспомогат'!L41</f>
        <v>17620.03000000026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12172521.08</v>
      </c>
      <c r="F45" s="38">
        <f>'[1]вспомогат'!H42</f>
        <v>972475.0500000007</v>
      </c>
      <c r="G45" s="39">
        <f>'[1]вспомогат'!I42</f>
        <v>33.793517872104</v>
      </c>
      <c r="H45" s="35">
        <f>'[1]вспомогат'!J42</f>
        <v>-1905221.9499999993</v>
      </c>
      <c r="I45" s="36">
        <f>'[1]вспомогат'!K42</f>
        <v>89.32838002300188</v>
      </c>
      <c r="J45" s="37">
        <f>'[1]вспомогат'!L42</f>
        <v>-1454190.92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20847048</v>
      </c>
      <c r="D46" s="38">
        <f>'[1]вспомогат'!D43</f>
        <v>4113332</v>
      </c>
      <c r="E46" s="33">
        <f>'[1]вспомогат'!G43</f>
        <v>18754093.68</v>
      </c>
      <c r="F46" s="38">
        <f>'[1]вспомогат'!H43</f>
        <v>805672.6999999993</v>
      </c>
      <c r="G46" s="39">
        <f>'[1]вспомогат'!I43</f>
        <v>19.586862913083582</v>
      </c>
      <c r="H46" s="35">
        <f>'[1]вспомогат'!J43</f>
        <v>-3307659.3000000007</v>
      </c>
      <c r="I46" s="36">
        <f>'[1]вспомогат'!K43</f>
        <v>89.96042835417273</v>
      </c>
      <c r="J46" s="37">
        <f>'[1]вспомогат'!L43</f>
        <v>-2092954.3200000003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11093574</v>
      </c>
      <c r="D47" s="38">
        <f>'[1]вспомогат'!D44</f>
        <v>2741300</v>
      </c>
      <c r="E47" s="33">
        <f>'[1]вспомогат'!G44</f>
        <v>8981972.48</v>
      </c>
      <c r="F47" s="38">
        <f>'[1]вспомогат'!H44</f>
        <v>359609.6699999999</v>
      </c>
      <c r="G47" s="39">
        <f>'[1]вспомогат'!I44</f>
        <v>13.118216539597999</v>
      </c>
      <c r="H47" s="35">
        <f>'[1]вспомогат'!J44</f>
        <v>-2381690.33</v>
      </c>
      <c r="I47" s="36">
        <f>'[1]вспомогат'!K44</f>
        <v>80.96554347588975</v>
      </c>
      <c r="J47" s="37">
        <f>'[1]вспомогат'!L44</f>
        <v>-2111601.5199999996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11901589</v>
      </c>
      <c r="D48" s="38">
        <f>'[1]вспомогат'!D45</f>
        <v>3151496</v>
      </c>
      <c r="E48" s="33">
        <f>'[1]вспомогат'!G45</f>
        <v>9644401.18</v>
      </c>
      <c r="F48" s="38">
        <f>'[1]вспомогат'!H45</f>
        <v>299458.23000000045</v>
      </c>
      <c r="G48" s="39">
        <f>'[1]вспомогат'!I45</f>
        <v>9.502097733901628</v>
      </c>
      <c r="H48" s="35">
        <f>'[1]вспомогат'!J45</f>
        <v>-2852037.7699999996</v>
      </c>
      <c r="I48" s="36">
        <f>'[1]вспомогат'!K45</f>
        <v>81.03456756908678</v>
      </c>
      <c r="J48" s="37">
        <f>'[1]вспомогат'!L45</f>
        <v>-2257187.8200000003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3813143.91</v>
      </c>
      <c r="F49" s="38">
        <f>'[1]вспомогат'!H46</f>
        <v>346428.2000000002</v>
      </c>
      <c r="G49" s="39">
        <f>'[1]вспомогат'!I46</f>
        <v>46.70455035699651</v>
      </c>
      <c r="H49" s="35">
        <f>'[1]вспомогат'!J46</f>
        <v>-395315.7999999998</v>
      </c>
      <c r="I49" s="36">
        <f>'[1]вспомогат'!K46</f>
        <v>93.19729217458253</v>
      </c>
      <c r="J49" s="37">
        <f>'[1]вспомогат'!L46</f>
        <v>-278331.08999999985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3225862.4</v>
      </c>
      <c r="F50" s="38">
        <f>'[1]вспомогат'!H47</f>
        <v>120845.12000000011</v>
      </c>
      <c r="G50" s="39">
        <f>'[1]вспомогат'!I47</f>
        <v>16.420066307951533</v>
      </c>
      <c r="H50" s="35">
        <f>'[1]вспомогат'!J47</f>
        <v>-615114.8799999999</v>
      </c>
      <c r="I50" s="36">
        <f>'[1]вспомогат'!K47</f>
        <v>132.30236440069723</v>
      </c>
      <c r="J50" s="37">
        <f>'[1]вспомогат'!L47</f>
        <v>787612.3999999999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7485325</v>
      </c>
      <c r="D51" s="38">
        <f>'[1]вспомогат'!D48</f>
        <v>3694652</v>
      </c>
      <c r="E51" s="33">
        <f>'[1]вспомогат'!G48</f>
        <v>4088477.49</v>
      </c>
      <c r="F51" s="38">
        <f>'[1]вспомогат'!H48</f>
        <v>88177.93000000017</v>
      </c>
      <c r="G51" s="39">
        <f>'[1]вспомогат'!I48</f>
        <v>2.386636955253165</v>
      </c>
      <c r="H51" s="35">
        <f>'[1]вспомогат'!J48</f>
        <v>-3606474.07</v>
      </c>
      <c r="I51" s="36">
        <f>'[1]вспомогат'!K48</f>
        <v>54.61990614969958</v>
      </c>
      <c r="J51" s="37">
        <f>'[1]вспомогат'!L48</f>
        <v>-3396847.51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7492805.92</v>
      </c>
      <c r="F52" s="38">
        <f>'[1]вспомогат'!H49</f>
        <v>416793.4000000004</v>
      </c>
      <c r="G52" s="39">
        <f>'[1]вспомогат'!I49</f>
        <v>23.873721592943188</v>
      </c>
      <c r="H52" s="35">
        <f>'[1]вспомогат'!J49</f>
        <v>-1329031.5999999996</v>
      </c>
      <c r="I52" s="36">
        <f>'[1]вспомогат'!K49</f>
        <v>86.72441870101443</v>
      </c>
      <c r="J52" s="37">
        <f>'[1]вспомогат'!L49</f>
        <v>-1146982.08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3238938.03</v>
      </c>
      <c r="F53" s="38">
        <f>'[1]вспомогат'!H50</f>
        <v>132223.4299999997</v>
      </c>
      <c r="G53" s="39">
        <f>'[1]вспомогат'!I50</f>
        <v>25.719398949620636</v>
      </c>
      <c r="H53" s="35">
        <f>'[1]вспомогат'!J50</f>
        <v>-381876.5700000003</v>
      </c>
      <c r="I53" s="36">
        <f>'[1]вспомогат'!K50</f>
        <v>97.40874048900784</v>
      </c>
      <c r="J53" s="37">
        <f>'[1]вспомогат'!L50</f>
        <v>-86161.9700000002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3035562.22</v>
      </c>
      <c r="F54" s="38">
        <f>'[1]вспомогат'!H51</f>
        <v>36822.17000000039</v>
      </c>
      <c r="G54" s="39">
        <f>'[1]вспомогат'!I51</f>
        <v>8.139294871794958</v>
      </c>
      <c r="H54" s="35">
        <f>'[1]вспомогат'!J51</f>
        <v>-415577.8299999996</v>
      </c>
      <c r="I54" s="36">
        <f>'[1]вспомогат'!K51</f>
        <v>110.88593028667198</v>
      </c>
      <c r="J54" s="37">
        <f>'[1]вспомогат'!L51</f>
        <v>298008.2200000002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20511434.47</v>
      </c>
      <c r="F55" s="38">
        <f>'[1]вспомогат'!H52</f>
        <v>703737.3099999987</v>
      </c>
      <c r="G55" s="39">
        <f>'[1]вспомогат'!I52</f>
        <v>18.85971655378322</v>
      </c>
      <c r="H55" s="35">
        <f>'[1]вспомогат'!J52</f>
        <v>-3027693.6900000013</v>
      </c>
      <c r="I55" s="36">
        <f>'[1]вспомогат'!K52</f>
        <v>111.16374157381132</v>
      </c>
      <c r="J55" s="37">
        <f>'[1]вспомогат'!L52</f>
        <v>2059883.4699999988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30070821</v>
      </c>
      <c r="D56" s="38">
        <f>'[1]вспомогат'!D53</f>
        <v>6426050</v>
      </c>
      <c r="E56" s="33">
        <f>'[1]вспомогат'!G53</f>
        <v>26493733.21</v>
      </c>
      <c r="F56" s="38">
        <f>'[1]вспомогат'!H53</f>
        <v>1018619.0700000003</v>
      </c>
      <c r="G56" s="39">
        <f>'[1]вспомогат'!I53</f>
        <v>15.851402805767156</v>
      </c>
      <c r="H56" s="35">
        <f>'[1]вспомогат'!J53</f>
        <v>-5407430.93</v>
      </c>
      <c r="I56" s="36">
        <f>'[1]вспомогат'!K53</f>
        <v>88.10445584442141</v>
      </c>
      <c r="J56" s="37">
        <f>'[1]вспомогат'!L53</f>
        <v>-3577087.789999999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10869952.56</v>
      </c>
      <c r="F57" s="38">
        <f>'[1]вспомогат'!H54</f>
        <v>539013.0600000005</v>
      </c>
      <c r="G57" s="39">
        <f>'[1]вспомогат'!I54</f>
        <v>22.134241951379785</v>
      </c>
      <c r="H57" s="35">
        <f>'[1]вспомогат'!J54</f>
        <v>-1896186.9399999995</v>
      </c>
      <c r="I57" s="36">
        <f>'[1]вспомогат'!K54</f>
        <v>86.03253389475017</v>
      </c>
      <c r="J57" s="37">
        <f>'[1]вспомогат'!L54</f>
        <v>-1764747.4399999995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22069668.12</v>
      </c>
      <c r="F58" s="38">
        <f>'[1]вспомогат'!H55</f>
        <v>733671.6500000022</v>
      </c>
      <c r="G58" s="39">
        <f>'[1]вспомогат'!I55</f>
        <v>20.249831635891976</v>
      </c>
      <c r="H58" s="35">
        <f>'[1]вспомогат'!J55</f>
        <v>-2889428.3499999978</v>
      </c>
      <c r="I58" s="36">
        <f>'[1]вспомогат'!K55</f>
        <v>101.92523886056308</v>
      </c>
      <c r="J58" s="37">
        <f>'[1]вспомогат'!L55</f>
        <v>416868.12000000104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25761662.65</v>
      </c>
      <c r="F59" s="38">
        <f>'[1]вспомогат'!H56</f>
        <v>982668.3699999973</v>
      </c>
      <c r="G59" s="39">
        <f>'[1]вспомогат'!I56</f>
        <v>16.151018942351108</v>
      </c>
      <c r="H59" s="35">
        <f>'[1]вспомогат'!J56</f>
        <v>-5101581.630000003</v>
      </c>
      <c r="I59" s="36">
        <f>'[1]вспомогат'!K56</f>
        <v>86.84618884118724</v>
      </c>
      <c r="J59" s="37">
        <f>'[1]вспомогат'!L56</f>
        <v>-3901887.3500000015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4355250.2</v>
      </c>
      <c r="F60" s="38">
        <f>'[1]вспомогат'!H57</f>
        <v>271353.1500000004</v>
      </c>
      <c r="G60" s="39">
        <f>'[1]вспомогат'!I57</f>
        <v>29.78335290695764</v>
      </c>
      <c r="H60" s="35">
        <f>'[1]вспомогат'!J57</f>
        <v>-639736.8499999996</v>
      </c>
      <c r="I60" s="36">
        <f>'[1]вспомогат'!K57</f>
        <v>102.6007791557348</v>
      </c>
      <c r="J60" s="37">
        <f>'[1]вспомогат'!L57</f>
        <v>110399.20000000019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23949784</v>
      </c>
      <c r="D61" s="38">
        <f>'[1]вспомогат'!D58</f>
        <v>5326847</v>
      </c>
      <c r="E61" s="33">
        <f>'[1]вспомогат'!G58</f>
        <v>21151136.25</v>
      </c>
      <c r="F61" s="38">
        <f>'[1]вспомогат'!H58</f>
        <v>1801184.8599999994</v>
      </c>
      <c r="G61" s="39">
        <f>'[1]вспомогат'!I58</f>
        <v>33.813339485815895</v>
      </c>
      <c r="H61" s="35">
        <f>'[1]вспомогат'!J58</f>
        <v>-3525662.1400000006</v>
      </c>
      <c r="I61" s="36">
        <f>'[1]вспомогат'!K58</f>
        <v>88.31451778437751</v>
      </c>
      <c r="J61" s="37">
        <f>'[1]вспомогат'!L58</f>
        <v>-2798647.75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7104024.78</v>
      </c>
      <c r="F62" s="38">
        <f>'[1]вспомогат'!H59</f>
        <v>252940.77000000048</v>
      </c>
      <c r="G62" s="39">
        <f>'[1]вспомогат'!I59</f>
        <v>24.76499759145618</v>
      </c>
      <c r="H62" s="35">
        <f>'[1]вспомогат'!J59</f>
        <v>-768423.2299999995</v>
      </c>
      <c r="I62" s="36">
        <f>'[1]вспомогат'!K59</f>
        <v>141.06863846998252</v>
      </c>
      <c r="J62" s="37">
        <f>'[1]вспомогат'!L59</f>
        <v>2068160.7800000003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4314076.78</v>
      </c>
      <c r="F63" s="38">
        <f>'[1]вспомогат'!H60</f>
        <v>251116.1700000004</v>
      </c>
      <c r="G63" s="39">
        <f>'[1]вспомогат'!I60</f>
        <v>13.361159041825577</v>
      </c>
      <c r="H63" s="35">
        <f>'[1]вспомогат'!J60</f>
        <v>-1628332.8299999996</v>
      </c>
      <c r="I63" s="36">
        <f>'[1]вспомогат'!K60</f>
        <v>95.74384206497638</v>
      </c>
      <c r="J63" s="37">
        <f>'[1]вспомогат'!L60</f>
        <v>-191776.21999999974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2714915.63</v>
      </c>
      <c r="F64" s="38">
        <f>'[1]вспомогат'!H61</f>
        <v>87487.2799999998</v>
      </c>
      <c r="G64" s="39">
        <f>'[1]вспомогат'!I61</f>
        <v>15.720419751311688</v>
      </c>
      <c r="H64" s="35">
        <f>'[1]вспомогат'!J61</f>
        <v>-469032.7200000002</v>
      </c>
      <c r="I64" s="36">
        <f>'[1]вспомогат'!K61</f>
        <v>97.04653481272832</v>
      </c>
      <c r="J64" s="37">
        <f>'[1]вспомогат'!L61</f>
        <v>-82624.37000000011</v>
      </c>
    </row>
    <row r="65" spans="1:10" ht="14.25" customHeight="1">
      <c r="A65" s="53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2718620.44</v>
      </c>
      <c r="F65" s="38">
        <f>'[1]вспомогат'!H62</f>
        <v>124747.56999999983</v>
      </c>
      <c r="G65" s="39">
        <f>'[1]вспомогат'!I62</f>
        <v>29.218308935472496</v>
      </c>
      <c r="H65" s="35">
        <f>'[1]вспомогат'!J62</f>
        <v>-302202.43000000017</v>
      </c>
      <c r="I65" s="36">
        <f>'[1]вспомогат'!K62</f>
        <v>106.50814652301665</v>
      </c>
      <c r="J65" s="37">
        <f>'[1]вспомогат'!L62</f>
        <v>166120.43999999994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1951669.78</v>
      </c>
      <c r="F66" s="38">
        <f>'[1]вспомогат'!H63</f>
        <v>85752.56000000006</v>
      </c>
      <c r="G66" s="39">
        <f>'[1]вспомогат'!I63</f>
        <v>18.47812858238738</v>
      </c>
      <c r="H66" s="35">
        <f>'[1]вспомогат'!J63</f>
        <v>-378323.43999999994</v>
      </c>
      <c r="I66" s="36">
        <f>'[1]вспомогат'!K63</f>
        <v>79.2030701252448</v>
      </c>
      <c r="J66" s="37">
        <f>'[1]вспомогат'!L63</f>
        <v>-512464.22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4423920</v>
      </c>
      <c r="D67" s="38">
        <f>'[1]вспомогат'!D64</f>
        <v>970660</v>
      </c>
      <c r="E67" s="33">
        <f>'[1]вспомогат'!G64</f>
        <v>4857625.53</v>
      </c>
      <c r="F67" s="38">
        <f>'[1]вспомогат'!H64</f>
        <v>195314.8799999999</v>
      </c>
      <c r="G67" s="39">
        <f>'[1]вспомогат'!I64</f>
        <v>20.121863474337037</v>
      </c>
      <c r="H67" s="35">
        <f>'[1]вспомогат'!J64</f>
        <v>-775345.1200000001</v>
      </c>
      <c r="I67" s="36">
        <f>'[1]вспомогат'!K64</f>
        <v>109.80364766993979</v>
      </c>
      <c r="J67" s="37">
        <f>'[1]вспомогат'!L64</f>
        <v>433705.53000000026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3115991.76</v>
      </c>
      <c r="F68" s="38">
        <f>'[1]вспомогат'!H65</f>
        <v>91067.85999999987</v>
      </c>
      <c r="G68" s="39">
        <f>'[1]вспомогат'!I65</f>
        <v>18.467575026920237</v>
      </c>
      <c r="H68" s="35">
        <f>'[1]вспомогат'!J65</f>
        <v>-402055.14000000013</v>
      </c>
      <c r="I68" s="36">
        <f>'[1]вспомогат'!K65</f>
        <v>94.04436696595349</v>
      </c>
      <c r="J68" s="37">
        <f>'[1]вспомогат'!L65</f>
        <v>-197329.24000000022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11259475.35</v>
      </c>
      <c r="F69" s="38">
        <f>'[1]вспомогат'!H66</f>
        <v>426022.27999999933</v>
      </c>
      <c r="G69" s="39">
        <f>'[1]вспомогат'!I66</f>
        <v>18.321379759976644</v>
      </c>
      <c r="H69" s="35">
        <f>'[1]вспомогат'!J66</f>
        <v>-1899251.7200000007</v>
      </c>
      <c r="I69" s="36">
        <f>'[1]вспомогат'!K66</f>
        <v>102.78475076092559</v>
      </c>
      <c r="J69" s="37">
        <f>'[1]вспомогат'!L66</f>
        <v>305053.3499999996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18781570.45</v>
      </c>
      <c r="F70" s="38">
        <f>'[1]вспомогат'!H67</f>
        <v>610491.3599999994</v>
      </c>
      <c r="G70" s="39">
        <f>'[1]вспомогат'!I67</f>
        <v>13.077963330628434</v>
      </c>
      <c r="H70" s="35">
        <f>'[1]вспомогат'!J67</f>
        <v>-4057600.6400000006</v>
      </c>
      <c r="I70" s="36">
        <f>'[1]вспомогат'!K67</f>
        <v>89.9853977601738</v>
      </c>
      <c r="J70" s="37">
        <f>'[1]вспомогат'!L67</f>
        <v>-2090227.5500000007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24671284.4</v>
      </c>
      <c r="F71" s="38">
        <f>'[1]вспомогат'!H68</f>
        <v>858264.9699999988</v>
      </c>
      <c r="G71" s="39">
        <f>'[1]вспомогат'!I68</f>
        <v>10.863988402158897</v>
      </c>
      <c r="H71" s="35">
        <f>'[1]вспомогат'!J68</f>
        <v>-7041826.030000001</v>
      </c>
      <c r="I71" s="36">
        <f>'[1]вспомогат'!K68</f>
        <v>81.01051863701497</v>
      </c>
      <c r="J71" s="37">
        <f>'[1]вспомогат'!L68</f>
        <v>-5783136.6000000015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4885202.26</v>
      </c>
      <c r="F72" s="38">
        <f>'[1]вспомогат'!H69</f>
        <v>296568.56999999937</v>
      </c>
      <c r="G72" s="39">
        <f>'[1]вспомогат'!I69</f>
        <v>16.355185021783452</v>
      </c>
      <c r="H72" s="35">
        <f>'[1]вспомогат'!J69</f>
        <v>-1516731.4300000006</v>
      </c>
      <c r="I72" s="36">
        <f>'[1]вспомогат'!K69</f>
        <v>89.31830666084034</v>
      </c>
      <c r="J72" s="37">
        <f>'[1]вспомогат'!L69</f>
        <v>-584227.7400000002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3169068.83</v>
      </c>
      <c r="F73" s="38">
        <f>'[1]вспомогат'!H70</f>
        <v>236408.89000000013</v>
      </c>
      <c r="G73" s="39">
        <f>'[1]вспомогат'!I70</f>
        <v>33.663532544462974</v>
      </c>
      <c r="H73" s="35">
        <f>'[1]вспомогат'!J70</f>
        <v>-465861.10999999987</v>
      </c>
      <c r="I73" s="36">
        <f>'[1]вспомогат'!K70</f>
        <v>113.79634272458938</v>
      </c>
      <c r="J73" s="37">
        <f>'[1]вспомогат'!L70</f>
        <v>384208.8300000001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1683942.66</v>
      </c>
      <c r="F74" s="38">
        <f>'[1]вспомогат'!H71</f>
        <v>62379.669999999925</v>
      </c>
      <c r="G74" s="39">
        <f>'[1]вспомогат'!I71</f>
        <v>23.653929576289798</v>
      </c>
      <c r="H74" s="35">
        <f>'[1]вспомогат'!J71</f>
        <v>-201338.33000000007</v>
      </c>
      <c r="I74" s="36">
        <f>'[1]вспомогат'!K71</f>
        <v>129.57052985686738</v>
      </c>
      <c r="J74" s="37">
        <f>'[1]вспомогат'!L71</f>
        <v>384308.6599999999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13058443</v>
      </c>
      <c r="D75" s="38">
        <f>'[1]вспомогат'!D72</f>
        <v>2631661</v>
      </c>
      <c r="E75" s="33">
        <f>'[1]вспомогат'!G72</f>
        <v>15837319.36</v>
      </c>
      <c r="F75" s="38">
        <f>'[1]вспомогат'!H72</f>
        <v>758986.0199999996</v>
      </c>
      <c r="G75" s="39">
        <f>'[1]вспомогат'!I72</f>
        <v>28.84056951104263</v>
      </c>
      <c r="H75" s="35">
        <f>'[1]вспомогат'!J72</f>
        <v>-1872674.9800000004</v>
      </c>
      <c r="I75" s="36">
        <f>'[1]вспомогат'!K72</f>
        <v>121.28030393822601</v>
      </c>
      <c r="J75" s="37">
        <f>'[1]вспомогат'!L72</f>
        <v>2778876.3599999994</v>
      </c>
    </row>
    <row r="76" spans="1:10" ht="14.25" customHeight="1">
      <c r="A76" s="53" t="s">
        <v>78</v>
      </c>
      <c r="B76" s="33">
        <f>'[1]вспомогат'!B73</f>
        <v>20597680</v>
      </c>
      <c r="C76" s="33">
        <f>'[1]вспомогат'!C73</f>
        <v>7562765</v>
      </c>
      <c r="D76" s="38">
        <f>'[1]вспомогат'!D73</f>
        <v>1468430</v>
      </c>
      <c r="E76" s="33">
        <f>'[1]вспомогат'!G73</f>
        <v>7905678.76</v>
      </c>
      <c r="F76" s="38">
        <f>'[1]вспомогат'!H73</f>
        <v>362892.41000000015</v>
      </c>
      <c r="G76" s="39">
        <f>'[1]вспомогат'!I73</f>
        <v>24.712952609249346</v>
      </c>
      <c r="H76" s="35">
        <f>'[1]вспомогат'!J73</f>
        <v>-1105537.5899999999</v>
      </c>
      <c r="I76" s="36">
        <f>'[1]вспомогат'!K73</f>
        <v>104.53423794075314</v>
      </c>
      <c r="J76" s="37">
        <f>'[1]вспомогат'!L73</f>
        <v>342913.7599999998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2986310</v>
      </c>
      <c r="D77" s="38">
        <f>'[1]вспомогат'!D74</f>
        <v>525940</v>
      </c>
      <c r="E77" s="33">
        <f>'[1]вспомогат'!G74</f>
        <v>2610091.02</v>
      </c>
      <c r="F77" s="38">
        <f>'[1]вспомогат'!H74</f>
        <v>80345.49000000022</v>
      </c>
      <c r="G77" s="39">
        <f>'[1]вспомогат'!I74</f>
        <v>15.27655055709781</v>
      </c>
      <c r="H77" s="35">
        <f>'[1]вспомогат'!J74</f>
        <v>-445594.5099999998</v>
      </c>
      <c r="I77" s="36">
        <f>'[1]вспомогат'!K74</f>
        <v>87.40187790282991</v>
      </c>
      <c r="J77" s="37">
        <f>'[1]вспомогат'!L74</f>
        <v>-376218.98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2267197.93</v>
      </c>
      <c r="F78" s="38">
        <f>'[1]вспомогат'!H75</f>
        <v>17009.650000000373</v>
      </c>
      <c r="G78" s="39">
        <f>'[1]вспомогат'!I75</f>
        <v>2.927071233748978</v>
      </c>
      <c r="H78" s="35">
        <f>'[1]вспомогат'!J75</f>
        <v>-564105.3499999996</v>
      </c>
      <c r="I78" s="36">
        <f>'[1]вспомогат'!K75</f>
        <v>83.06905597896599</v>
      </c>
      <c r="J78" s="37">
        <f>'[1]вспомогат'!L75</f>
        <v>-462095.06999999983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3560996.6</v>
      </c>
      <c r="F79" s="38">
        <f>'[1]вспомогат'!H76</f>
        <v>58177.87999999989</v>
      </c>
      <c r="G79" s="39">
        <f>'[1]вспомогат'!I76</f>
        <v>10.124283678217708</v>
      </c>
      <c r="H79" s="35">
        <f>'[1]вспомогат'!J76</f>
        <v>-516459.1200000001</v>
      </c>
      <c r="I79" s="36">
        <f>'[1]вспомогат'!K76</f>
        <v>230.11836793512995</v>
      </c>
      <c r="J79" s="37">
        <f>'[1]вспомогат'!L76</f>
        <v>2013533.6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3606080.92</v>
      </c>
      <c r="F80" s="38">
        <f>'[1]вспомогат'!H77</f>
        <v>303534.8300000001</v>
      </c>
      <c r="G80" s="39">
        <f>'[1]вспомогат'!I77</f>
        <v>24.461255721745864</v>
      </c>
      <c r="H80" s="35">
        <f>'[1]вспомогат'!J77</f>
        <v>-937345.1699999999</v>
      </c>
      <c r="I80" s="36">
        <f>'[1]вспомогат'!K77</f>
        <v>82.24632152116244</v>
      </c>
      <c r="J80" s="37">
        <f>'[1]вспомогат'!L77</f>
        <v>-778408.0800000001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4304812.38</v>
      </c>
      <c r="F81" s="38">
        <f>'[1]вспомогат'!H78</f>
        <v>53133.96999999974</v>
      </c>
      <c r="G81" s="39">
        <f>'[1]вспомогат'!I78</f>
        <v>8.62358657917668</v>
      </c>
      <c r="H81" s="35">
        <f>'[1]вспомогат'!J78</f>
        <v>-563013.0300000003</v>
      </c>
      <c r="I81" s="36">
        <f>'[1]вспомогат'!K78</f>
        <v>126.3872709993309</v>
      </c>
      <c r="J81" s="37">
        <f>'[1]вспомогат'!L78</f>
        <v>898763.3799999999</v>
      </c>
    </row>
    <row r="82" spans="1:10" ht="15" customHeight="1">
      <c r="A82" s="51" t="s">
        <v>84</v>
      </c>
      <c r="B82" s="41">
        <f>SUM(B39:B81)</f>
        <v>1211558074</v>
      </c>
      <c r="C82" s="41">
        <f>SUM(C39:C81)</f>
        <v>408975325</v>
      </c>
      <c r="D82" s="41">
        <f>SUM(D39:D81)</f>
        <v>90324132</v>
      </c>
      <c r="E82" s="41">
        <f>SUM(E39:E81)</f>
        <v>381553622.28</v>
      </c>
      <c r="F82" s="41">
        <f>SUM(F39:F81)</f>
        <v>16787662.279999997</v>
      </c>
      <c r="G82" s="42">
        <f>F82/D82*100</f>
        <v>18.586021153239532</v>
      </c>
      <c r="H82" s="41">
        <f>SUM(H39:H81)</f>
        <v>-73536469.72</v>
      </c>
      <c r="I82" s="43">
        <f>E82/C82*100</f>
        <v>93.2950226960514</v>
      </c>
      <c r="J82" s="41">
        <f>SUM(J39:J81)</f>
        <v>-27421702.719999995</v>
      </c>
    </row>
    <row r="83" spans="1:10" ht="15.75" customHeight="1">
      <c r="A83" s="54" t="s">
        <v>85</v>
      </c>
      <c r="B83" s="55">
        <f>'[1]вспомогат'!B79</f>
        <v>11969146498</v>
      </c>
      <c r="C83" s="55">
        <f>'[1]вспомогат'!C79</f>
        <v>4687840001</v>
      </c>
      <c r="D83" s="55">
        <f>'[1]вспомогат'!D79</f>
        <v>1094588959</v>
      </c>
      <c r="E83" s="55">
        <f>'[1]вспомогат'!G79</f>
        <v>4130299039.559999</v>
      </c>
      <c r="F83" s="55">
        <f>'[1]вспомогат'!H79</f>
        <v>269953338.31999975</v>
      </c>
      <c r="G83" s="56">
        <f>'[1]вспомогат'!I79</f>
        <v>24.662530724467118</v>
      </c>
      <c r="H83" s="55">
        <f>'[1]вспомогат'!J79</f>
        <v>-824635620.6800008</v>
      </c>
      <c r="I83" s="56">
        <f>'[1]вспомогат'!K79</f>
        <v>88.10665548907241</v>
      </c>
      <c r="J83" s="55">
        <f>'[1]вспомогат'!L79</f>
        <v>-557540961.4400004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08.05.2019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2019-05-10T07:20:15Z</dcterms:created>
  <dcterms:modified xsi:type="dcterms:W3CDTF">2019-05-10T07:20:45Z</dcterms:modified>
  <cp:category/>
  <cp:version/>
  <cp:contentType/>
  <cp:contentStatus/>
</cp:coreProperties>
</file>