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<sst xmlns="http://schemas.openxmlformats.org/spreadsheetml/2006/main" count="91" uniqueCount="86">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</sst>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9\&#1085;&#1072;&#1076;&#1093;_1305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13.05.2019</v>
          </cell>
        </row>
        <row r="6">
          <cell r="G6" t="str">
            <v>Фактично надійшло на 13.05.2019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2359833700</v>
          </cell>
          <cell r="C10">
            <v>962097940</v>
          </cell>
          <cell r="D10">
            <v>300899860</v>
          </cell>
          <cell r="G10">
            <v>722089414.83</v>
          </cell>
          <cell r="H10">
            <v>56919990.46000004</v>
          </cell>
          <cell r="I10">
            <v>18.916589213434676</v>
          </cell>
          <cell r="J10">
            <v>-243979869.53999996</v>
          </cell>
          <cell r="K10">
            <v>75.05362861810099</v>
          </cell>
          <cell r="L10">
            <v>-240008525.16999996</v>
          </cell>
        </row>
        <row r="11">
          <cell r="B11">
            <v>5500000000</v>
          </cell>
          <cell r="C11">
            <v>2205675000</v>
          </cell>
          <cell r="D11">
            <v>473775000</v>
          </cell>
          <cell r="G11">
            <v>2002956427.46</v>
          </cell>
          <cell r="H11">
            <v>171764301.76</v>
          </cell>
          <cell r="I11">
            <v>36.254403833043106</v>
          </cell>
          <cell r="J11">
            <v>-302010698.24</v>
          </cell>
          <cell r="K11">
            <v>90.80922744556655</v>
          </cell>
          <cell r="L11">
            <v>-202718572.53999996</v>
          </cell>
        </row>
        <row r="12">
          <cell r="B12">
            <v>449719800</v>
          </cell>
          <cell r="C12">
            <v>164835746</v>
          </cell>
          <cell r="D12">
            <v>34586936</v>
          </cell>
          <cell r="G12">
            <v>157397776.17</v>
          </cell>
          <cell r="H12">
            <v>10252962.859999985</v>
          </cell>
          <cell r="I12">
            <v>29.64403340035667</v>
          </cell>
          <cell r="J12">
            <v>-24333973.140000015</v>
          </cell>
          <cell r="K12">
            <v>95.48764754581812</v>
          </cell>
          <cell r="L12">
            <v>-7437969.830000013</v>
          </cell>
        </row>
        <row r="13">
          <cell r="B13">
            <v>593758530</v>
          </cell>
          <cell r="C13">
            <v>272068434</v>
          </cell>
          <cell r="D13">
            <v>55633234</v>
          </cell>
          <cell r="G13">
            <v>268016753.6</v>
          </cell>
          <cell r="H13">
            <v>23822784.819999993</v>
          </cell>
          <cell r="I13">
            <v>42.8211396446951</v>
          </cell>
          <cell r="J13">
            <v>-31810449.180000007</v>
          </cell>
          <cell r="K13">
            <v>98.51078629724461</v>
          </cell>
          <cell r="L13">
            <v>-4051680.400000006</v>
          </cell>
        </row>
        <row r="14">
          <cell r="B14">
            <v>600087000</v>
          </cell>
          <cell r="C14">
            <v>242199500</v>
          </cell>
          <cell r="D14">
            <v>49556000</v>
          </cell>
          <cell r="G14">
            <v>218036612.26</v>
          </cell>
          <cell r="H14">
            <v>17390478.95999998</v>
          </cell>
          <cell r="I14">
            <v>35.09258003067232</v>
          </cell>
          <cell r="J14">
            <v>-32165521.04000002</v>
          </cell>
          <cell r="K14">
            <v>90.02356002386462</v>
          </cell>
          <cell r="L14">
            <v>-24162887.74000001</v>
          </cell>
        </row>
        <row r="15">
          <cell r="B15">
            <v>87082700</v>
          </cell>
          <cell r="C15">
            <v>36711450</v>
          </cell>
          <cell r="D15">
            <v>7223200</v>
          </cell>
          <cell r="G15">
            <v>34487398</v>
          </cell>
          <cell r="H15">
            <v>2746950.9800000004</v>
          </cell>
          <cell r="I15">
            <v>38.0295572599402</v>
          </cell>
          <cell r="J15">
            <v>-4476249.02</v>
          </cell>
          <cell r="K15">
            <v>93.94180289800593</v>
          </cell>
          <cell r="L15">
            <v>-2224052</v>
          </cell>
        </row>
        <row r="16">
          <cell r="B16">
            <v>38843304</v>
          </cell>
          <cell r="C16">
            <v>10957715</v>
          </cell>
          <cell r="D16">
            <v>2252583</v>
          </cell>
          <cell r="G16">
            <v>10429939.3</v>
          </cell>
          <cell r="H16">
            <v>408087.5700000003</v>
          </cell>
          <cell r="I16">
            <v>18.116427674363177</v>
          </cell>
          <cell r="J16">
            <v>-1844495.4299999997</v>
          </cell>
          <cell r="K16">
            <v>95.18352411976403</v>
          </cell>
          <cell r="L16">
            <v>-527775.6999999993</v>
          </cell>
        </row>
        <row r="17">
          <cell r="B17">
            <v>289432814</v>
          </cell>
          <cell r="C17">
            <v>105802264</v>
          </cell>
          <cell r="D17">
            <v>22710535</v>
          </cell>
          <cell r="G17">
            <v>113604771.68</v>
          </cell>
          <cell r="H17">
            <v>10602457.900000006</v>
          </cell>
          <cell r="I17">
            <v>46.68519653984376</v>
          </cell>
          <cell r="J17">
            <v>-12108077.099999994</v>
          </cell>
          <cell r="K17">
            <v>107.37461315572605</v>
          </cell>
          <cell r="L17">
            <v>7802507.680000007</v>
          </cell>
        </row>
        <row r="18">
          <cell r="B18">
            <v>120000</v>
          </cell>
          <cell r="C18">
            <v>48300</v>
          </cell>
          <cell r="D18">
            <v>9200</v>
          </cell>
          <cell r="G18">
            <v>33131.84</v>
          </cell>
          <cell r="H18">
            <v>576.2999999999956</v>
          </cell>
          <cell r="I18">
            <v>6.264130434782561</v>
          </cell>
          <cell r="J18">
            <v>-8623.700000000004</v>
          </cell>
          <cell r="K18">
            <v>68.5959420289855</v>
          </cell>
          <cell r="L18">
            <v>-15168.160000000003</v>
          </cell>
        </row>
        <row r="19">
          <cell r="B19">
            <v>5855500</v>
          </cell>
          <cell r="C19">
            <v>1220011</v>
          </cell>
          <cell r="D19">
            <v>285968</v>
          </cell>
          <cell r="G19">
            <v>1379195.47</v>
          </cell>
          <cell r="H19">
            <v>71862.5</v>
          </cell>
          <cell r="I19">
            <v>25.12955995076372</v>
          </cell>
          <cell r="J19">
            <v>-214105.5</v>
          </cell>
          <cell r="K19">
            <v>113.04778973304339</v>
          </cell>
          <cell r="L19">
            <v>159184.46999999997</v>
          </cell>
        </row>
        <row r="20">
          <cell r="B20">
            <v>126908048</v>
          </cell>
          <cell r="C20">
            <v>41934570</v>
          </cell>
          <cell r="D20">
            <v>9053459</v>
          </cell>
          <cell r="G20">
            <v>43647390.53</v>
          </cell>
          <cell r="H20">
            <v>3346608.829999998</v>
          </cell>
          <cell r="I20">
            <v>36.964974712979846</v>
          </cell>
          <cell r="J20">
            <v>-5706850.170000002</v>
          </cell>
          <cell r="K20">
            <v>104.0845071977607</v>
          </cell>
          <cell r="L20">
            <v>1712820.5300000012</v>
          </cell>
        </row>
        <row r="21">
          <cell r="B21">
            <v>33702550</v>
          </cell>
          <cell r="C21">
            <v>10202065</v>
          </cell>
          <cell r="D21">
            <v>2219990</v>
          </cell>
          <cell r="G21">
            <v>11398476.02</v>
          </cell>
          <cell r="H21">
            <v>453991.0999999996</v>
          </cell>
          <cell r="I21">
            <v>20.45014166730479</v>
          </cell>
          <cell r="J21">
            <v>-1765998.9000000004</v>
          </cell>
          <cell r="K21">
            <v>111.7271456317912</v>
          </cell>
          <cell r="L21">
            <v>1196411.0199999996</v>
          </cell>
        </row>
        <row r="22">
          <cell r="B22">
            <v>59599133</v>
          </cell>
          <cell r="C22">
            <v>24454394</v>
          </cell>
          <cell r="D22">
            <v>5335983</v>
          </cell>
          <cell r="G22">
            <v>21818635.68</v>
          </cell>
          <cell r="H22">
            <v>1581458.9699999988</v>
          </cell>
          <cell r="I22">
            <v>29.63763134177899</v>
          </cell>
          <cell r="J22">
            <v>-3754524.030000001</v>
          </cell>
          <cell r="K22">
            <v>89.22173937330035</v>
          </cell>
          <cell r="L22">
            <v>-2635758.3200000003</v>
          </cell>
        </row>
        <row r="23">
          <cell r="B23">
            <v>4372967</v>
          </cell>
          <cell r="C23">
            <v>980310</v>
          </cell>
          <cell r="D23">
            <v>172300</v>
          </cell>
          <cell r="G23">
            <v>1127390.13</v>
          </cell>
          <cell r="H23">
            <v>79955.55999999994</v>
          </cell>
          <cell r="I23">
            <v>46.4048520023215</v>
          </cell>
          <cell r="J23">
            <v>-92344.44000000006</v>
          </cell>
          <cell r="K23">
            <v>115.00343054747985</v>
          </cell>
          <cell r="L23">
            <v>147080.1299999999</v>
          </cell>
        </row>
        <row r="24">
          <cell r="B24">
            <v>40079828</v>
          </cell>
          <cell r="C24">
            <v>12321662</v>
          </cell>
          <cell r="D24">
            <v>2408083</v>
          </cell>
          <cell r="G24">
            <v>13106619.55</v>
          </cell>
          <cell r="H24">
            <v>641906.0300000012</v>
          </cell>
          <cell r="I24">
            <v>26.65630835814219</v>
          </cell>
          <cell r="J24">
            <v>-1766176.9699999988</v>
          </cell>
          <cell r="K24">
            <v>106.37054928142</v>
          </cell>
          <cell r="L24">
            <v>784957.5500000007</v>
          </cell>
        </row>
        <row r="25">
          <cell r="B25">
            <v>114714270</v>
          </cell>
          <cell r="C25">
            <v>37655160</v>
          </cell>
          <cell r="D25">
            <v>8043830</v>
          </cell>
          <cell r="G25">
            <v>38480369.54</v>
          </cell>
          <cell r="H25">
            <v>2962637.579999998</v>
          </cell>
          <cell r="I25">
            <v>36.83118091754796</v>
          </cell>
          <cell r="J25">
            <v>-5081192.420000002</v>
          </cell>
          <cell r="K25">
            <v>102.19149125909968</v>
          </cell>
          <cell r="L25">
            <v>825209.5399999991</v>
          </cell>
        </row>
        <row r="26">
          <cell r="B26">
            <v>7246054</v>
          </cell>
          <cell r="C26">
            <v>2435888</v>
          </cell>
          <cell r="D26">
            <v>459631</v>
          </cell>
          <cell r="G26">
            <v>2325796.12</v>
          </cell>
          <cell r="H26">
            <v>135766.70999999996</v>
          </cell>
          <cell r="I26">
            <v>29.53819694494061</v>
          </cell>
          <cell r="J26">
            <v>-323864.29000000004</v>
          </cell>
          <cell r="K26">
            <v>95.4804211031049</v>
          </cell>
          <cell r="L26">
            <v>-110091.87999999989</v>
          </cell>
        </row>
        <row r="27">
          <cell r="B27">
            <v>67274188</v>
          </cell>
          <cell r="C27">
            <v>20334630</v>
          </cell>
          <cell r="D27">
            <v>3933099</v>
          </cell>
          <cell r="G27">
            <v>18160828.95</v>
          </cell>
          <cell r="H27">
            <v>945266.879999999</v>
          </cell>
          <cell r="I27">
            <v>24.033640648252153</v>
          </cell>
          <cell r="J27">
            <v>-2987832.120000001</v>
          </cell>
          <cell r="K27">
            <v>89.30985687961865</v>
          </cell>
          <cell r="L27">
            <v>-2173801.0500000007</v>
          </cell>
        </row>
        <row r="28">
          <cell r="B28">
            <v>119900</v>
          </cell>
          <cell r="C28">
            <v>87700</v>
          </cell>
          <cell r="D28">
            <v>4250</v>
          </cell>
          <cell r="G28">
            <v>80957.36</v>
          </cell>
          <cell r="H28">
            <v>286.5</v>
          </cell>
          <cell r="I28">
            <v>6.741176470588235</v>
          </cell>
          <cell r="J28">
            <v>-3963.5</v>
          </cell>
          <cell r="K28">
            <v>92.31169897377423</v>
          </cell>
          <cell r="L28">
            <v>-6742.639999999999</v>
          </cell>
        </row>
        <row r="29">
          <cell r="B29">
            <v>187620524</v>
          </cell>
          <cell r="C29">
            <v>71274425</v>
          </cell>
          <cell r="D29">
            <v>14666772</v>
          </cell>
          <cell r="G29">
            <v>74438478.04</v>
          </cell>
          <cell r="H29">
            <v>5622559.120000005</v>
          </cell>
          <cell r="I29">
            <v>38.33535504608652</v>
          </cell>
          <cell r="J29">
            <v>-9044212.879999995</v>
          </cell>
          <cell r="K29">
            <v>104.43925438893405</v>
          </cell>
          <cell r="L29">
            <v>3164053.0400000066</v>
          </cell>
        </row>
        <row r="30">
          <cell r="B30">
            <v>25793163</v>
          </cell>
          <cell r="C30">
            <v>7553544</v>
          </cell>
          <cell r="D30">
            <v>1827248</v>
          </cell>
          <cell r="G30">
            <v>7206384.3</v>
          </cell>
          <cell r="H30">
            <v>426931.95999999996</v>
          </cell>
          <cell r="I30">
            <v>23.364751801616418</v>
          </cell>
          <cell r="J30">
            <v>-1400316.04</v>
          </cell>
          <cell r="K30">
            <v>95.40401565146108</v>
          </cell>
          <cell r="L30">
            <v>-347159.7000000002</v>
          </cell>
        </row>
        <row r="31">
          <cell r="B31">
            <v>40274109</v>
          </cell>
          <cell r="C31">
            <v>11450922</v>
          </cell>
          <cell r="D31">
            <v>1851300</v>
          </cell>
          <cell r="G31">
            <v>10571904.85</v>
          </cell>
          <cell r="H31">
            <v>652668.129999999</v>
          </cell>
          <cell r="I31">
            <v>35.25458488629606</v>
          </cell>
          <cell r="J31">
            <v>-1198631.870000001</v>
          </cell>
          <cell r="K31">
            <v>92.32361245670873</v>
          </cell>
          <cell r="L31">
            <v>-879017.1500000004</v>
          </cell>
        </row>
        <row r="32">
          <cell r="B32">
            <v>40288146</v>
          </cell>
          <cell r="C32">
            <v>12005126</v>
          </cell>
          <cell r="D32">
            <v>2736115</v>
          </cell>
          <cell r="G32">
            <v>13655776.84</v>
          </cell>
          <cell r="H32">
            <v>785551.6799999997</v>
          </cell>
          <cell r="I32">
            <v>28.71047744703712</v>
          </cell>
          <cell r="J32">
            <v>-1950563.3200000003</v>
          </cell>
          <cell r="K32">
            <v>113.74955031708956</v>
          </cell>
          <cell r="L32">
            <v>1650650.8399999999</v>
          </cell>
        </row>
        <row r="33">
          <cell r="B33">
            <v>76054596</v>
          </cell>
          <cell r="C33">
            <v>22439997</v>
          </cell>
          <cell r="D33">
            <v>4097261</v>
          </cell>
          <cell r="G33">
            <v>22304609.54</v>
          </cell>
          <cell r="H33">
            <v>1488648.1999999993</v>
          </cell>
          <cell r="I33">
            <v>36.33276474210452</v>
          </cell>
          <cell r="J33">
            <v>-2608612.8000000007</v>
          </cell>
          <cell r="K33">
            <v>99.39666899242455</v>
          </cell>
          <cell r="L33">
            <v>-135387.4600000009</v>
          </cell>
        </row>
        <row r="34">
          <cell r="B34">
            <v>340000</v>
          </cell>
          <cell r="C34">
            <v>158400</v>
          </cell>
          <cell r="D34">
            <v>28700</v>
          </cell>
          <cell r="G34">
            <v>91787.88</v>
          </cell>
          <cell r="H34">
            <v>9622.059999999998</v>
          </cell>
          <cell r="I34">
            <v>33.526341463414624</v>
          </cell>
          <cell r="J34">
            <v>-19077.940000000002</v>
          </cell>
          <cell r="K34">
            <v>57.94689393939394</v>
          </cell>
          <cell r="L34">
            <v>-66612.12</v>
          </cell>
        </row>
        <row r="35">
          <cell r="B35">
            <v>8467600</v>
          </cell>
          <cell r="C35">
            <v>1959523</v>
          </cell>
          <cell r="D35">
            <v>494290</v>
          </cell>
          <cell r="G35">
            <v>1931881.92</v>
          </cell>
          <cell r="H35">
            <v>84653.19999999995</v>
          </cell>
          <cell r="I35">
            <v>17.126221448946964</v>
          </cell>
          <cell r="J35">
            <v>-409636.80000000005</v>
          </cell>
          <cell r="K35">
            <v>98.5893975217438</v>
          </cell>
          <cell r="L35">
            <v>-27641.080000000075</v>
          </cell>
        </row>
        <row r="36">
          <cell r="B36">
            <v>17534076</v>
          </cell>
          <cell r="C36">
            <v>4692790</v>
          </cell>
          <cell r="D36">
            <v>1016040</v>
          </cell>
          <cell r="G36">
            <v>5167502.93</v>
          </cell>
          <cell r="H36">
            <v>261431.2399999993</v>
          </cell>
          <cell r="I36">
            <v>25.730408251643567</v>
          </cell>
          <cell r="J36">
            <v>-754608.7600000007</v>
          </cell>
          <cell r="K36">
            <v>110.11579316355515</v>
          </cell>
          <cell r="L36">
            <v>474712.9299999997</v>
          </cell>
        </row>
        <row r="37">
          <cell r="B37">
            <v>47035841</v>
          </cell>
          <cell r="C37">
            <v>17383177</v>
          </cell>
          <cell r="D37">
            <v>3414997</v>
          </cell>
          <cell r="G37">
            <v>15502928.87</v>
          </cell>
          <cell r="H37">
            <v>694659.2599999998</v>
          </cell>
          <cell r="I37">
            <v>20.34143104664513</v>
          </cell>
          <cell r="J37">
            <v>-2720337.74</v>
          </cell>
          <cell r="K37">
            <v>89.18351846730893</v>
          </cell>
          <cell r="L37">
            <v>-1880248.1300000008</v>
          </cell>
        </row>
        <row r="38">
          <cell r="B38">
            <v>22852064</v>
          </cell>
          <cell r="C38">
            <v>7541131</v>
          </cell>
          <cell r="D38">
            <v>1465262</v>
          </cell>
          <cell r="G38">
            <v>6896369.08</v>
          </cell>
          <cell r="H38">
            <v>574235.46</v>
          </cell>
          <cell r="I38">
            <v>39.18995101217393</v>
          </cell>
          <cell r="J38">
            <v>-891026.54</v>
          </cell>
          <cell r="K38">
            <v>91.45006339234791</v>
          </cell>
          <cell r="L38">
            <v>-644761.9199999999</v>
          </cell>
        </row>
        <row r="39">
          <cell r="B39">
            <v>22000000</v>
          </cell>
          <cell r="C39">
            <v>7326535</v>
          </cell>
          <cell r="D39">
            <v>2250720</v>
          </cell>
          <cell r="G39">
            <v>5943096.5</v>
          </cell>
          <cell r="H39">
            <v>389859.5499999998</v>
          </cell>
          <cell r="I39">
            <v>17.321548215682085</v>
          </cell>
          <cell r="J39">
            <v>-1860860.4500000002</v>
          </cell>
          <cell r="K39">
            <v>81.11742453970396</v>
          </cell>
          <cell r="L39">
            <v>-1383438.5</v>
          </cell>
        </row>
        <row r="40">
          <cell r="B40">
            <v>19385265</v>
          </cell>
          <cell r="C40">
            <v>6037250</v>
          </cell>
          <cell r="D40">
            <v>932840</v>
          </cell>
          <cell r="G40">
            <v>5130860.38</v>
          </cell>
          <cell r="H40">
            <v>268724.8799999999</v>
          </cell>
          <cell r="I40">
            <v>28.80717807984219</v>
          </cell>
          <cell r="J40">
            <v>-664115.1200000001</v>
          </cell>
          <cell r="K40">
            <v>84.98671381837757</v>
          </cell>
          <cell r="L40">
            <v>-906389.6200000001</v>
          </cell>
        </row>
        <row r="41">
          <cell r="B41">
            <v>19576672</v>
          </cell>
          <cell r="C41">
            <v>6537461</v>
          </cell>
          <cell r="D41">
            <v>814102</v>
          </cell>
          <cell r="G41">
            <v>6615552.97</v>
          </cell>
          <cell r="H41">
            <v>440305.3599999994</v>
          </cell>
          <cell r="I41">
            <v>54.0847903579649</v>
          </cell>
          <cell r="J41">
            <v>-373796.6400000006</v>
          </cell>
          <cell r="K41">
            <v>101.19453056775404</v>
          </cell>
          <cell r="L41">
            <v>78091.96999999974</v>
          </cell>
        </row>
        <row r="42">
          <cell r="B42">
            <v>33735724</v>
          </cell>
          <cell r="C42">
            <v>13626712</v>
          </cell>
          <cell r="D42">
            <v>2877697</v>
          </cell>
          <cell r="G42">
            <v>12378987.5</v>
          </cell>
          <cell r="H42">
            <v>1178941.4700000007</v>
          </cell>
          <cell r="I42">
            <v>40.96822806570673</v>
          </cell>
          <cell r="J42">
            <v>-1698755.5299999993</v>
          </cell>
          <cell r="K42">
            <v>90.84353951268656</v>
          </cell>
          <cell r="L42">
            <v>-1247724.5</v>
          </cell>
        </row>
        <row r="43">
          <cell r="B43">
            <v>58254662</v>
          </cell>
          <cell r="C43">
            <v>20847048</v>
          </cell>
          <cell r="D43">
            <v>4113332</v>
          </cell>
          <cell r="G43">
            <v>19462468.99</v>
          </cell>
          <cell r="H43">
            <v>1514048.009999998</v>
          </cell>
          <cell r="I43">
            <v>36.80831039167269</v>
          </cell>
          <cell r="J43">
            <v>-2599283.990000002</v>
          </cell>
          <cell r="K43">
            <v>93.35839294848843</v>
          </cell>
          <cell r="L43">
            <v>-1384579.0100000016</v>
          </cell>
        </row>
        <row r="44">
          <cell r="B44">
            <v>27882674</v>
          </cell>
          <cell r="C44">
            <v>11093574</v>
          </cell>
          <cell r="D44">
            <v>2741300</v>
          </cell>
          <cell r="G44">
            <v>9148486.53</v>
          </cell>
          <cell r="H44">
            <v>526123.7199999988</v>
          </cell>
          <cell r="I44">
            <v>19.192489694670368</v>
          </cell>
          <cell r="J44">
            <v>-2215176.280000001</v>
          </cell>
          <cell r="K44">
            <v>82.46653900717658</v>
          </cell>
          <cell r="L44">
            <v>-1945087.4700000007</v>
          </cell>
        </row>
        <row r="45">
          <cell r="B45">
            <v>29100000</v>
          </cell>
          <cell r="C45">
            <v>11901589</v>
          </cell>
          <cell r="D45">
            <v>3151496</v>
          </cell>
          <cell r="G45">
            <v>9766028.5</v>
          </cell>
          <cell r="H45">
            <v>421085.55000000075</v>
          </cell>
          <cell r="I45">
            <v>13.361449609963039</v>
          </cell>
          <cell r="J45">
            <v>-2730410.4499999993</v>
          </cell>
          <cell r="K45">
            <v>82.05650942911909</v>
          </cell>
          <cell r="L45">
            <v>-2135560.5</v>
          </cell>
        </row>
        <row r="46">
          <cell r="B46">
            <v>10873522</v>
          </cell>
          <cell r="C46">
            <v>4091475</v>
          </cell>
          <cell r="D46">
            <v>741744</v>
          </cell>
          <cell r="G46">
            <v>3858614.03</v>
          </cell>
          <cell r="H46">
            <v>391898.31999999983</v>
          </cell>
          <cell r="I46">
            <v>52.83471386354319</v>
          </cell>
          <cell r="J46">
            <v>-349845.68000000017</v>
          </cell>
          <cell r="K46">
            <v>94.30863026170269</v>
          </cell>
          <cell r="L46">
            <v>-232860.9700000002</v>
          </cell>
        </row>
        <row r="47">
          <cell r="B47">
            <v>10106915</v>
          </cell>
          <cell r="C47">
            <v>2438250</v>
          </cell>
          <cell r="D47">
            <v>735960</v>
          </cell>
          <cell r="G47">
            <v>3274361.36</v>
          </cell>
          <cell r="H47">
            <v>169344.08000000007</v>
          </cell>
          <cell r="I47">
            <v>23.009957062883863</v>
          </cell>
          <cell r="J47">
            <v>-566615.9199999999</v>
          </cell>
          <cell r="K47">
            <v>134.2914532964216</v>
          </cell>
          <cell r="L47">
            <v>836111.3599999999</v>
          </cell>
        </row>
        <row r="48">
          <cell r="B48">
            <v>14945723</v>
          </cell>
          <cell r="C48">
            <v>7485325</v>
          </cell>
          <cell r="D48">
            <v>3694652</v>
          </cell>
          <cell r="G48">
            <v>4104910.94</v>
          </cell>
          <cell r="H48">
            <v>104611.37999999989</v>
          </cell>
          <cell r="I48">
            <v>2.83142715470902</v>
          </cell>
          <cell r="J48">
            <v>-3590040.62</v>
          </cell>
          <cell r="K48">
            <v>54.83944838734457</v>
          </cell>
          <cell r="L48">
            <v>-3380414.06</v>
          </cell>
        </row>
        <row r="49">
          <cell r="B49">
            <v>29596100</v>
          </cell>
          <cell r="C49">
            <v>8639788</v>
          </cell>
          <cell r="D49">
            <v>1745825</v>
          </cell>
          <cell r="G49">
            <v>7620256.88</v>
          </cell>
          <cell r="H49">
            <v>544244.3600000003</v>
          </cell>
          <cell r="I49">
            <v>31.174050090931242</v>
          </cell>
          <cell r="J49">
            <v>-1201580.6399999997</v>
          </cell>
          <cell r="K49">
            <v>88.19958174899661</v>
          </cell>
          <cell r="L49">
            <v>-1019531.1200000001</v>
          </cell>
        </row>
        <row r="50">
          <cell r="B50">
            <v>11613200</v>
          </cell>
          <cell r="C50">
            <v>3325100</v>
          </cell>
          <cell r="D50">
            <v>514100</v>
          </cell>
          <cell r="G50">
            <v>3293623.59</v>
          </cell>
          <cell r="H50">
            <v>186908.98999999976</v>
          </cell>
          <cell r="I50">
            <v>36.35654347403224</v>
          </cell>
          <cell r="J50">
            <v>-327191.01000000024</v>
          </cell>
          <cell r="K50">
            <v>99.05336952272111</v>
          </cell>
          <cell r="L50">
            <v>-31476.41000000015</v>
          </cell>
        </row>
        <row r="51">
          <cell r="B51">
            <v>8819200</v>
          </cell>
          <cell r="C51">
            <v>2737554</v>
          </cell>
          <cell r="D51">
            <v>452400</v>
          </cell>
          <cell r="G51">
            <v>3127444.71</v>
          </cell>
          <cell r="H51">
            <v>128704.66000000015</v>
          </cell>
          <cell r="I51">
            <v>28.449305923961127</v>
          </cell>
          <cell r="J51">
            <v>-323695.33999999985</v>
          </cell>
          <cell r="K51">
            <v>114.2423020696578</v>
          </cell>
          <cell r="L51">
            <v>389890.70999999996</v>
          </cell>
        </row>
        <row r="52">
          <cell r="B52">
            <v>53983252</v>
          </cell>
          <cell r="C52">
            <v>18451551</v>
          </cell>
          <cell r="D52">
            <v>3731431</v>
          </cell>
          <cell r="G52">
            <v>20881789.27</v>
          </cell>
          <cell r="H52">
            <v>1074092.1099999994</v>
          </cell>
          <cell r="I52">
            <v>28.78499187041109</v>
          </cell>
          <cell r="J52">
            <v>-2657338.8900000006</v>
          </cell>
          <cell r="K52">
            <v>113.17091593004838</v>
          </cell>
          <cell r="L52">
            <v>2430238.2699999996</v>
          </cell>
        </row>
        <row r="53">
          <cell r="B53">
            <v>79076681</v>
          </cell>
          <cell r="C53">
            <v>30070821</v>
          </cell>
          <cell r="D53">
            <v>6426050</v>
          </cell>
          <cell r="G53">
            <v>26953481</v>
          </cell>
          <cell r="H53">
            <v>1478366.8599999994</v>
          </cell>
          <cell r="I53">
            <v>23.005841224391336</v>
          </cell>
          <cell r="J53">
            <v>-4947683.140000001</v>
          </cell>
          <cell r="K53">
            <v>89.63333924271637</v>
          </cell>
          <cell r="L53">
            <v>-3117340</v>
          </cell>
        </row>
        <row r="54">
          <cell r="B54">
            <v>39358200</v>
          </cell>
          <cell r="C54">
            <v>12634700</v>
          </cell>
          <cell r="D54">
            <v>2435200</v>
          </cell>
          <cell r="G54">
            <v>11020586.27</v>
          </cell>
          <cell r="H54">
            <v>689646.7699999996</v>
          </cell>
          <cell r="I54">
            <v>28.319923209592623</v>
          </cell>
          <cell r="J54">
            <v>-1745553.2300000004</v>
          </cell>
          <cell r="K54">
            <v>87.22475618732538</v>
          </cell>
          <cell r="L54">
            <v>-1614113.7300000004</v>
          </cell>
        </row>
        <row r="55">
          <cell r="B55">
            <v>65896600</v>
          </cell>
          <cell r="C55">
            <v>21652800</v>
          </cell>
          <cell r="D55">
            <v>3623100</v>
          </cell>
          <cell r="G55">
            <v>22276515.54</v>
          </cell>
          <cell r="H55">
            <v>940519.0700000003</v>
          </cell>
          <cell r="I55">
            <v>25.958959730617437</v>
          </cell>
          <cell r="J55">
            <v>-2682580.9299999997</v>
          </cell>
          <cell r="K55">
            <v>102.88053064730659</v>
          </cell>
          <cell r="L55">
            <v>623715.5399999991</v>
          </cell>
        </row>
        <row r="56">
          <cell r="B56">
            <v>83650000</v>
          </cell>
          <cell r="C56">
            <v>29663550</v>
          </cell>
          <cell r="D56">
            <v>6084250</v>
          </cell>
          <cell r="G56">
            <v>26182791.45</v>
          </cell>
          <cell r="H56">
            <v>1403797.169999998</v>
          </cell>
          <cell r="I56">
            <v>23.072641163660236</v>
          </cell>
          <cell r="J56">
            <v>-4680452.830000002</v>
          </cell>
          <cell r="K56">
            <v>88.26587326870856</v>
          </cell>
          <cell r="L56">
            <v>-3480758.5500000007</v>
          </cell>
        </row>
        <row r="57">
          <cell r="B57">
            <v>13478811</v>
          </cell>
          <cell r="C57">
            <v>4244851</v>
          </cell>
          <cell r="D57">
            <v>911090</v>
          </cell>
          <cell r="G57">
            <v>4491369.8</v>
          </cell>
          <cell r="H57">
            <v>407472.75</v>
          </cell>
          <cell r="I57">
            <v>44.72365518225423</v>
          </cell>
          <cell r="J57">
            <v>-503617.25</v>
          </cell>
          <cell r="K57">
            <v>105.80747828369003</v>
          </cell>
          <cell r="L57">
            <v>246518.7999999998</v>
          </cell>
        </row>
        <row r="58">
          <cell r="B58">
            <v>62741500</v>
          </cell>
          <cell r="C58">
            <v>23949784</v>
          </cell>
          <cell r="D58">
            <v>5326847</v>
          </cell>
          <cell r="G58">
            <v>21510279.11</v>
          </cell>
          <cell r="H58">
            <v>2160327.719999999</v>
          </cell>
          <cell r="I58">
            <v>40.555467802998635</v>
          </cell>
          <cell r="J58">
            <v>-3166519.280000001</v>
          </cell>
          <cell r="K58">
            <v>89.81408396000565</v>
          </cell>
          <cell r="L58">
            <v>-2439504.8900000006</v>
          </cell>
        </row>
        <row r="59">
          <cell r="B59">
            <v>19733200</v>
          </cell>
          <cell r="C59">
            <v>5035864</v>
          </cell>
          <cell r="D59">
            <v>1021364</v>
          </cell>
          <cell r="G59">
            <v>7128513.8</v>
          </cell>
          <cell r="H59">
            <v>277429.79000000004</v>
          </cell>
          <cell r="I59">
            <v>27.162675598513363</v>
          </cell>
          <cell r="J59">
            <v>-743934.21</v>
          </cell>
          <cell r="K59">
            <v>141.5549307924122</v>
          </cell>
          <cell r="L59">
            <v>2092649.7999999998</v>
          </cell>
        </row>
        <row r="60">
          <cell r="B60">
            <v>14946530</v>
          </cell>
          <cell r="C60">
            <v>4505853</v>
          </cell>
          <cell r="D60">
            <v>1879449</v>
          </cell>
          <cell r="G60">
            <v>4411528.56</v>
          </cell>
          <cell r="H60">
            <v>348567.9499999997</v>
          </cell>
          <cell r="I60">
            <v>18.546284043887315</v>
          </cell>
          <cell r="J60">
            <v>-1530881.0500000003</v>
          </cell>
          <cell r="K60">
            <v>97.9066241175644</v>
          </cell>
          <cell r="L60">
            <v>-94324.44000000041</v>
          </cell>
        </row>
        <row r="61">
          <cell r="B61">
            <v>11625000</v>
          </cell>
          <cell r="C61">
            <v>2797540</v>
          </cell>
          <cell r="D61">
            <v>556520</v>
          </cell>
          <cell r="G61">
            <v>2770651.91</v>
          </cell>
          <cell r="H61">
            <v>143223.56000000006</v>
          </cell>
          <cell r="I61">
            <v>25.735563861137077</v>
          </cell>
          <cell r="J61">
            <v>-413296.43999999994</v>
          </cell>
          <cell r="K61">
            <v>99.03886664712569</v>
          </cell>
          <cell r="L61">
            <v>-26888.08999999985</v>
          </cell>
        </row>
        <row r="62">
          <cell r="B62">
            <v>13588666</v>
          </cell>
          <cell r="C62">
            <v>2552500</v>
          </cell>
          <cell r="D62">
            <v>426950</v>
          </cell>
          <cell r="G62">
            <v>2733197.3</v>
          </cell>
          <cell r="H62">
            <v>139324.4299999997</v>
          </cell>
          <cell r="I62">
            <v>32.63249326619035</v>
          </cell>
          <cell r="J62">
            <v>-287625.5700000003</v>
          </cell>
          <cell r="K62">
            <v>107.07922820763956</v>
          </cell>
          <cell r="L62">
            <v>180697.2999999998</v>
          </cell>
        </row>
        <row r="63">
          <cell r="B63">
            <v>8978000</v>
          </cell>
          <cell r="C63">
            <v>2464134</v>
          </cell>
          <cell r="D63">
            <v>464076</v>
          </cell>
          <cell r="G63">
            <v>2007845.55</v>
          </cell>
          <cell r="H63">
            <v>141928.33000000007</v>
          </cell>
          <cell r="I63">
            <v>30.58299287185721</v>
          </cell>
          <cell r="J63">
            <v>-322147.6699999999</v>
          </cell>
          <cell r="K63">
            <v>81.48280694150561</v>
          </cell>
          <cell r="L63">
            <v>-456288.44999999995</v>
          </cell>
        </row>
        <row r="64">
          <cell r="B64">
            <v>13652670</v>
          </cell>
          <cell r="C64">
            <v>4423920</v>
          </cell>
          <cell r="D64">
            <v>970660</v>
          </cell>
          <cell r="G64">
            <v>4977994.47</v>
          </cell>
          <cell r="H64">
            <v>315683.81999999937</v>
          </cell>
          <cell r="I64">
            <v>32.52259493540471</v>
          </cell>
          <cell r="J64">
            <v>-654976.1800000006</v>
          </cell>
          <cell r="K64">
            <v>112.52451377963435</v>
          </cell>
          <cell r="L64">
            <v>554074.4699999997</v>
          </cell>
        </row>
        <row r="65">
          <cell r="B65">
            <v>11237207</v>
          </cell>
          <cell r="C65">
            <v>3313321</v>
          </cell>
          <cell r="D65">
            <v>493123</v>
          </cell>
          <cell r="G65">
            <v>3163596.2</v>
          </cell>
          <cell r="H65">
            <v>138672.30000000028</v>
          </cell>
          <cell r="I65">
            <v>28.121239528474696</v>
          </cell>
          <cell r="J65">
            <v>-354450.6999999997</v>
          </cell>
          <cell r="K65">
            <v>95.48112603638465</v>
          </cell>
          <cell r="L65">
            <v>-149724.7999999998</v>
          </cell>
        </row>
        <row r="66">
          <cell r="B66">
            <v>31701929</v>
          </cell>
          <cell r="C66">
            <v>10954422</v>
          </cell>
          <cell r="D66">
            <v>2325274</v>
          </cell>
          <cell r="G66">
            <v>11551651.61</v>
          </cell>
          <cell r="H66">
            <v>718198.5399999991</v>
          </cell>
          <cell r="I66">
            <v>30.886619813406895</v>
          </cell>
          <cell r="J66">
            <v>-1607075.460000001</v>
          </cell>
          <cell r="K66">
            <v>105.45194999790952</v>
          </cell>
          <cell r="L66">
            <v>597229.6099999994</v>
          </cell>
        </row>
        <row r="67">
          <cell r="B67">
            <v>60007200</v>
          </cell>
          <cell r="C67">
            <v>20871798</v>
          </cell>
          <cell r="D67">
            <v>4668092</v>
          </cell>
          <cell r="G67">
            <v>19019344.92</v>
          </cell>
          <cell r="H67">
            <v>848265.8300000019</v>
          </cell>
          <cell r="I67">
            <v>18.17157481043651</v>
          </cell>
          <cell r="J67">
            <v>-3819826.169999998</v>
          </cell>
          <cell r="K67">
            <v>91.12461188058644</v>
          </cell>
          <cell r="L67">
            <v>-1852453.0799999982</v>
          </cell>
        </row>
        <row r="68">
          <cell r="B68">
            <v>94926444</v>
          </cell>
          <cell r="C68">
            <v>30454421</v>
          </cell>
          <cell r="D68">
            <v>7900091</v>
          </cell>
          <cell r="G68">
            <v>25232909.11</v>
          </cell>
          <cell r="H68">
            <v>1419889.6799999997</v>
          </cell>
          <cell r="I68">
            <v>17.973080056925923</v>
          </cell>
          <cell r="J68">
            <v>-6480201.32</v>
          </cell>
          <cell r="K68">
            <v>82.85466701205712</v>
          </cell>
          <cell r="L68">
            <v>-5221511.890000001</v>
          </cell>
        </row>
        <row r="69">
          <cell r="B69">
            <v>14752300</v>
          </cell>
          <cell r="C69">
            <v>5469430</v>
          </cell>
          <cell r="D69">
            <v>1813300</v>
          </cell>
          <cell r="G69">
            <v>4985946.37</v>
          </cell>
          <cell r="H69">
            <v>397312.6799999997</v>
          </cell>
          <cell r="I69">
            <v>21.911028511553504</v>
          </cell>
          <cell r="J69">
            <v>-1415987.3200000003</v>
          </cell>
          <cell r="K69">
            <v>91.16025563907026</v>
          </cell>
          <cell r="L69">
            <v>-483483.6299999999</v>
          </cell>
        </row>
        <row r="70">
          <cell r="B70">
            <v>7791665</v>
          </cell>
          <cell r="C70">
            <v>2784860</v>
          </cell>
          <cell r="D70">
            <v>702270</v>
          </cell>
          <cell r="G70">
            <v>3235786.33</v>
          </cell>
          <cell r="H70">
            <v>303126.39000000013</v>
          </cell>
          <cell r="I70">
            <v>43.16379597590672</v>
          </cell>
          <cell r="J70">
            <v>-399143.60999999987</v>
          </cell>
          <cell r="K70">
            <v>116.19206459211595</v>
          </cell>
          <cell r="L70">
            <v>450926.3300000001</v>
          </cell>
        </row>
        <row r="71">
          <cell r="B71">
            <v>6311120</v>
          </cell>
          <cell r="C71">
            <v>1299634</v>
          </cell>
          <cell r="D71">
            <v>263718</v>
          </cell>
          <cell r="G71">
            <v>1710334.02</v>
          </cell>
          <cell r="H71">
            <v>88771.03000000003</v>
          </cell>
          <cell r="I71">
            <v>33.661346589918026</v>
          </cell>
          <cell r="J71">
            <v>-174946.96999999997</v>
          </cell>
          <cell r="K71">
            <v>131.60120618574152</v>
          </cell>
          <cell r="L71">
            <v>410700.02</v>
          </cell>
        </row>
        <row r="72">
          <cell r="B72">
            <v>49348398</v>
          </cell>
          <cell r="C72">
            <v>13058443</v>
          </cell>
          <cell r="D72">
            <v>2631661</v>
          </cell>
          <cell r="G72">
            <v>16254265.97</v>
          </cell>
          <cell r="H72">
            <v>1175932.6300000008</v>
          </cell>
          <cell r="I72">
            <v>44.68404669142419</v>
          </cell>
          <cell r="J72">
            <v>-1455728.3699999992</v>
          </cell>
          <cell r="K72">
            <v>124.47323137988198</v>
          </cell>
          <cell r="L72">
            <v>3195822.9700000007</v>
          </cell>
        </row>
        <row r="73">
          <cell r="B73">
            <v>20597680</v>
          </cell>
          <cell r="C73">
            <v>7562765</v>
          </cell>
          <cell r="D73">
            <v>1468430</v>
          </cell>
          <cell r="G73">
            <v>8047020.01</v>
          </cell>
          <cell r="H73">
            <v>504233.66000000015</v>
          </cell>
          <cell r="I73">
            <v>34.3382837452245</v>
          </cell>
          <cell r="J73">
            <v>-964196.3399999999</v>
          </cell>
          <cell r="K73">
            <v>106.40314765829693</v>
          </cell>
          <cell r="L73">
            <v>484255.0099999998</v>
          </cell>
        </row>
        <row r="74">
          <cell r="B74">
            <v>7468910</v>
          </cell>
          <cell r="C74">
            <v>2986310</v>
          </cell>
          <cell r="D74">
            <v>525940</v>
          </cell>
          <cell r="G74">
            <v>2685956.81</v>
          </cell>
          <cell r="H74">
            <v>156211.28000000026</v>
          </cell>
          <cell r="I74">
            <v>29.701349963874257</v>
          </cell>
          <cell r="J74">
            <v>-369728.71999999974</v>
          </cell>
          <cell r="K74">
            <v>89.94233050152195</v>
          </cell>
          <cell r="L74">
            <v>-300353.18999999994</v>
          </cell>
        </row>
        <row r="75">
          <cell r="B75">
            <v>9216152</v>
          </cell>
          <cell r="C75">
            <v>2729293</v>
          </cell>
          <cell r="D75">
            <v>581115</v>
          </cell>
          <cell r="G75">
            <v>2270746.73</v>
          </cell>
          <cell r="H75">
            <v>20558.450000000186</v>
          </cell>
          <cell r="I75">
            <v>3.537759307538127</v>
          </cell>
          <cell r="J75">
            <v>-560556.5499999998</v>
          </cell>
          <cell r="K75">
            <v>83.19908232644865</v>
          </cell>
          <cell r="L75">
            <v>-458546.27</v>
          </cell>
        </row>
        <row r="76">
          <cell r="B76">
            <v>7200042</v>
          </cell>
          <cell r="C76">
            <v>1547463</v>
          </cell>
          <cell r="D76">
            <v>574637</v>
          </cell>
          <cell r="G76">
            <v>3564902.2</v>
          </cell>
          <cell r="H76">
            <v>62083.47999999998</v>
          </cell>
          <cell r="I76">
            <v>10.803947535574629</v>
          </cell>
          <cell r="J76">
            <v>-512553.52</v>
          </cell>
          <cell r="K76">
            <v>230.37075522968888</v>
          </cell>
          <cell r="L76">
            <v>2017439.2000000002</v>
          </cell>
        </row>
        <row r="77">
          <cell r="B77">
            <v>15559117</v>
          </cell>
          <cell r="C77">
            <v>4384489</v>
          </cell>
          <cell r="D77">
            <v>1240880</v>
          </cell>
          <cell r="G77">
            <v>3769609.55</v>
          </cell>
          <cell r="H77">
            <v>467063.45999999996</v>
          </cell>
          <cell r="I77">
            <v>37.6396960221778</v>
          </cell>
          <cell r="J77">
            <v>-773816.54</v>
          </cell>
          <cell r="K77">
            <v>85.97602936168845</v>
          </cell>
          <cell r="L77">
            <v>-614879.4500000002</v>
          </cell>
        </row>
        <row r="78">
          <cell r="B78">
            <v>11419162</v>
          </cell>
          <cell r="C78">
            <v>3406049</v>
          </cell>
          <cell r="D78">
            <v>616147</v>
          </cell>
          <cell r="G78">
            <v>4327623.65</v>
          </cell>
          <cell r="H78">
            <v>75945.24000000022</v>
          </cell>
          <cell r="I78">
            <v>12.325831335704015</v>
          </cell>
          <cell r="J78">
            <v>-540201.7599999998</v>
          </cell>
          <cell r="K78">
            <v>127.05699917998831</v>
          </cell>
          <cell r="L78">
            <v>921574.6500000004</v>
          </cell>
        </row>
        <row r="79">
          <cell r="B79">
            <v>11969146498</v>
          </cell>
          <cell r="C79">
            <v>4687840001</v>
          </cell>
          <cell r="D79">
            <v>1094588959</v>
          </cell>
          <cell r="G79">
            <v>4197236439.1300006</v>
          </cell>
          <cell r="H79">
            <v>336890737.8900001</v>
          </cell>
          <cell r="I79">
            <v>30.777830812196243</v>
          </cell>
          <cell r="J79">
            <v>-757698221.1099998</v>
          </cell>
          <cell r="K79">
            <v>89.53454977632886</v>
          </cell>
          <cell r="L79">
            <v>-490603561.86999977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P25" sqref="P25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13.05.2019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13.05.2019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962097940</v>
      </c>
      <c r="D10" s="32">
        <f>'[5]вспомогат'!D10</f>
        <v>300899860</v>
      </c>
      <c r="E10" s="32">
        <f>'[5]вспомогат'!G10</f>
        <v>722089414.83</v>
      </c>
      <c r="F10" s="32">
        <f>'[5]вспомогат'!H10</f>
        <v>56919990.46000004</v>
      </c>
      <c r="G10" s="33">
        <f>'[5]вспомогат'!I10</f>
        <v>18.916589213434676</v>
      </c>
      <c r="H10" s="34">
        <f>'[5]вспомогат'!J10</f>
        <v>-243979869.53999996</v>
      </c>
      <c r="I10" s="35">
        <f>'[5]вспомогат'!K10</f>
        <v>75.05362861810099</v>
      </c>
      <c r="J10" s="36">
        <f>'[5]вспомогат'!L10</f>
        <v>-240008525.16999996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5500000000</v>
      </c>
      <c r="C12" s="32">
        <f>'[5]вспомогат'!C11</f>
        <v>2205675000</v>
      </c>
      <c r="D12" s="37">
        <f>'[5]вспомогат'!D11</f>
        <v>473775000</v>
      </c>
      <c r="E12" s="32">
        <f>'[5]вспомогат'!G11</f>
        <v>2002956427.46</v>
      </c>
      <c r="F12" s="37">
        <f>'[5]вспомогат'!H11</f>
        <v>171764301.76</v>
      </c>
      <c r="G12" s="38">
        <f>'[5]вспомогат'!I11</f>
        <v>36.254403833043106</v>
      </c>
      <c r="H12" s="34">
        <f>'[5]вспомогат'!J11</f>
        <v>-302010698.24</v>
      </c>
      <c r="I12" s="35">
        <f>'[5]вспомогат'!K11</f>
        <v>90.80922744556655</v>
      </c>
      <c r="J12" s="36">
        <f>'[5]вспомогат'!L11</f>
        <v>-202718572.53999996</v>
      </c>
    </row>
    <row r="13" spans="1:10" ht="12.75">
      <c r="A13" s="31" t="s">
        <v>15</v>
      </c>
      <c r="B13" s="32">
        <f>'[5]вспомогат'!B12</f>
        <v>449719800</v>
      </c>
      <c r="C13" s="32">
        <f>'[5]вспомогат'!C12</f>
        <v>164835746</v>
      </c>
      <c r="D13" s="37">
        <f>'[5]вспомогат'!D12</f>
        <v>34586936</v>
      </c>
      <c r="E13" s="32">
        <f>'[5]вспомогат'!G12</f>
        <v>157397776.17</v>
      </c>
      <c r="F13" s="37">
        <f>'[5]вспомогат'!H12</f>
        <v>10252962.859999985</v>
      </c>
      <c r="G13" s="38">
        <f>'[5]вспомогат'!I12</f>
        <v>29.64403340035667</v>
      </c>
      <c r="H13" s="34">
        <f>'[5]вспомогат'!J12</f>
        <v>-24333973.140000015</v>
      </c>
      <c r="I13" s="35">
        <f>'[5]вспомогат'!K12</f>
        <v>95.48764754581812</v>
      </c>
      <c r="J13" s="36">
        <f>'[5]вспомогат'!L12</f>
        <v>-7437969.830000013</v>
      </c>
    </row>
    <row r="14" spans="1:10" ht="12.75">
      <c r="A14" s="31" t="s">
        <v>16</v>
      </c>
      <c r="B14" s="32">
        <f>'[5]вспомогат'!B13</f>
        <v>593758530</v>
      </c>
      <c r="C14" s="32">
        <f>'[5]вспомогат'!C13</f>
        <v>272068434</v>
      </c>
      <c r="D14" s="37">
        <f>'[5]вспомогат'!D13</f>
        <v>55633234</v>
      </c>
      <c r="E14" s="32">
        <f>'[5]вспомогат'!G13</f>
        <v>268016753.6</v>
      </c>
      <c r="F14" s="37">
        <f>'[5]вспомогат'!H13</f>
        <v>23822784.819999993</v>
      </c>
      <c r="G14" s="38">
        <f>'[5]вспомогат'!I13</f>
        <v>42.8211396446951</v>
      </c>
      <c r="H14" s="34">
        <f>'[5]вспомогат'!J13</f>
        <v>-31810449.180000007</v>
      </c>
      <c r="I14" s="35">
        <f>'[5]вспомогат'!K13</f>
        <v>98.51078629724461</v>
      </c>
      <c r="J14" s="36">
        <f>'[5]вспомогат'!L13</f>
        <v>-4051680.400000006</v>
      </c>
    </row>
    <row r="15" spans="1:10" ht="12.75">
      <c r="A15" s="31" t="s">
        <v>17</v>
      </c>
      <c r="B15" s="32">
        <f>'[5]вспомогат'!B14</f>
        <v>600087000</v>
      </c>
      <c r="C15" s="32">
        <f>'[5]вспомогат'!C14</f>
        <v>242199500</v>
      </c>
      <c r="D15" s="37">
        <f>'[5]вспомогат'!D14</f>
        <v>49556000</v>
      </c>
      <c r="E15" s="32">
        <f>'[5]вспомогат'!G14</f>
        <v>218036612.26</v>
      </c>
      <c r="F15" s="37">
        <f>'[5]вспомогат'!H14</f>
        <v>17390478.95999998</v>
      </c>
      <c r="G15" s="38">
        <f>'[5]вспомогат'!I14</f>
        <v>35.09258003067232</v>
      </c>
      <c r="H15" s="34">
        <f>'[5]вспомогат'!J14</f>
        <v>-32165521.04000002</v>
      </c>
      <c r="I15" s="35">
        <f>'[5]вспомогат'!K14</f>
        <v>90.02356002386462</v>
      </c>
      <c r="J15" s="36">
        <f>'[5]вспомогат'!L14</f>
        <v>-24162887.74000001</v>
      </c>
    </row>
    <row r="16" spans="1:10" ht="12.75">
      <c r="A16" s="31" t="s">
        <v>18</v>
      </c>
      <c r="B16" s="32">
        <f>'[5]вспомогат'!B15</f>
        <v>87082700</v>
      </c>
      <c r="C16" s="32">
        <f>'[5]вспомогат'!C15</f>
        <v>36711450</v>
      </c>
      <c r="D16" s="37">
        <f>'[5]вспомогат'!D15</f>
        <v>7223200</v>
      </c>
      <c r="E16" s="32">
        <f>'[5]вспомогат'!G15</f>
        <v>34487398</v>
      </c>
      <c r="F16" s="37">
        <f>'[5]вспомогат'!H15</f>
        <v>2746950.9800000004</v>
      </c>
      <c r="G16" s="38">
        <f>'[5]вспомогат'!I15</f>
        <v>38.0295572599402</v>
      </c>
      <c r="H16" s="34">
        <f>'[5]вспомогат'!J15</f>
        <v>-4476249.02</v>
      </c>
      <c r="I16" s="35">
        <f>'[5]вспомогат'!K15</f>
        <v>93.94180289800593</v>
      </c>
      <c r="J16" s="36">
        <f>'[5]вспомогат'!L15</f>
        <v>-2224052</v>
      </c>
    </row>
    <row r="17" spans="1:10" ht="18" customHeight="1">
      <c r="A17" s="39" t="s">
        <v>19</v>
      </c>
      <c r="B17" s="40">
        <f>SUM(B12:B16)</f>
        <v>7230648030</v>
      </c>
      <c r="C17" s="40">
        <f>SUM(C12:C16)</f>
        <v>2921490130</v>
      </c>
      <c r="D17" s="40">
        <f>SUM(D12:D16)</f>
        <v>620774370</v>
      </c>
      <c r="E17" s="40">
        <f>SUM(E12:E16)</f>
        <v>2680894967.49</v>
      </c>
      <c r="F17" s="40">
        <f>SUM(F12:F16)</f>
        <v>225977479.37999994</v>
      </c>
      <c r="G17" s="41">
        <f>F17/D17*100</f>
        <v>36.40251439182322</v>
      </c>
      <c r="H17" s="40">
        <f>SUM(H12:H16)</f>
        <v>-394796890.62</v>
      </c>
      <c r="I17" s="42">
        <f>E17/C17*100</f>
        <v>91.76464229540285</v>
      </c>
      <c r="J17" s="40">
        <f>SUM(J12:J16)</f>
        <v>-240595162.51</v>
      </c>
    </row>
    <row r="18" spans="1:10" ht="20.25" customHeight="1">
      <c r="A18" s="31" t="s">
        <v>20</v>
      </c>
      <c r="B18" s="43">
        <f>'[5]вспомогат'!B16</f>
        <v>38843304</v>
      </c>
      <c r="C18" s="43">
        <f>'[5]вспомогат'!C16</f>
        <v>10957715</v>
      </c>
      <c r="D18" s="44">
        <f>'[5]вспомогат'!D16</f>
        <v>2252583</v>
      </c>
      <c r="E18" s="43">
        <f>'[5]вспомогат'!G16</f>
        <v>10429939.3</v>
      </c>
      <c r="F18" s="44">
        <f>'[5]вспомогат'!H16</f>
        <v>408087.5700000003</v>
      </c>
      <c r="G18" s="45">
        <f>'[5]вспомогат'!I16</f>
        <v>18.116427674363177</v>
      </c>
      <c r="H18" s="46">
        <f>'[5]вспомогат'!J16</f>
        <v>-1844495.4299999997</v>
      </c>
      <c r="I18" s="47">
        <f>'[5]вспомогат'!K16</f>
        <v>95.18352411976403</v>
      </c>
      <c r="J18" s="48">
        <f>'[5]вспомогат'!L16</f>
        <v>-527775.6999999993</v>
      </c>
    </row>
    <row r="19" spans="1:10" ht="12.75">
      <c r="A19" s="31" t="s">
        <v>21</v>
      </c>
      <c r="B19" s="32">
        <f>'[5]вспомогат'!B17</f>
        <v>289432814</v>
      </c>
      <c r="C19" s="32">
        <f>'[5]вспомогат'!C17</f>
        <v>105802264</v>
      </c>
      <c r="D19" s="37">
        <f>'[5]вспомогат'!D17</f>
        <v>22710535</v>
      </c>
      <c r="E19" s="32">
        <f>'[5]вспомогат'!G17</f>
        <v>113604771.68</v>
      </c>
      <c r="F19" s="37">
        <f>'[5]вспомогат'!H17</f>
        <v>10602457.900000006</v>
      </c>
      <c r="G19" s="38">
        <f>'[5]вспомогат'!I17</f>
        <v>46.68519653984376</v>
      </c>
      <c r="H19" s="34">
        <f>'[5]вспомогат'!J17</f>
        <v>-12108077.099999994</v>
      </c>
      <c r="I19" s="35">
        <f>'[5]вспомогат'!K17</f>
        <v>107.37461315572605</v>
      </c>
      <c r="J19" s="36">
        <f>'[5]вспомогат'!L17</f>
        <v>7802507.680000007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48300</v>
      </c>
      <c r="D20" s="37">
        <f>'[5]вспомогат'!D18</f>
        <v>9200</v>
      </c>
      <c r="E20" s="32">
        <f>'[5]вспомогат'!G18</f>
        <v>33131.84</v>
      </c>
      <c r="F20" s="37">
        <f>'[5]вспомогат'!H18</f>
        <v>576.2999999999956</v>
      </c>
      <c r="G20" s="38">
        <f>'[5]вспомогат'!I18</f>
        <v>6.264130434782561</v>
      </c>
      <c r="H20" s="34">
        <f>'[5]вспомогат'!J18</f>
        <v>-8623.700000000004</v>
      </c>
      <c r="I20" s="35">
        <f>'[5]вспомогат'!K18</f>
        <v>68.5959420289855</v>
      </c>
      <c r="J20" s="36">
        <f>'[5]вспомогат'!L18</f>
        <v>-15168.160000000003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1220011</v>
      </c>
      <c r="D21" s="37">
        <f>'[5]вспомогат'!D19</f>
        <v>285968</v>
      </c>
      <c r="E21" s="32">
        <f>'[5]вспомогат'!G19</f>
        <v>1379195.47</v>
      </c>
      <c r="F21" s="37">
        <f>'[5]вспомогат'!H19</f>
        <v>71862.5</v>
      </c>
      <c r="G21" s="38">
        <f>'[5]вспомогат'!I19</f>
        <v>25.12955995076372</v>
      </c>
      <c r="H21" s="34">
        <f>'[5]вспомогат'!J19</f>
        <v>-214105.5</v>
      </c>
      <c r="I21" s="35">
        <f>'[5]вспомогат'!K19</f>
        <v>113.04778973304339</v>
      </c>
      <c r="J21" s="36">
        <f>'[5]вспомогат'!L19</f>
        <v>159184.46999999997</v>
      </c>
    </row>
    <row r="22" spans="1:10" ht="12.75">
      <c r="A22" s="31" t="s">
        <v>24</v>
      </c>
      <c r="B22" s="32">
        <f>'[5]вспомогат'!B20</f>
        <v>126908048</v>
      </c>
      <c r="C22" s="32">
        <f>'[5]вспомогат'!C20</f>
        <v>41934570</v>
      </c>
      <c r="D22" s="37">
        <f>'[5]вспомогат'!D20</f>
        <v>9053459</v>
      </c>
      <c r="E22" s="32">
        <f>'[5]вспомогат'!G20</f>
        <v>43647390.53</v>
      </c>
      <c r="F22" s="37">
        <f>'[5]вспомогат'!H20</f>
        <v>3346608.829999998</v>
      </c>
      <c r="G22" s="38">
        <f>'[5]вспомогат'!I20</f>
        <v>36.964974712979846</v>
      </c>
      <c r="H22" s="34">
        <f>'[5]вспомогат'!J20</f>
        <v>-5706850.170000002</v>
      </c>
      <c r="I22" s="35">
        <f>'[5]вспомогат'!K20</f>
        <v>104.0845071977607</v>
      </c>
      <c r="J22" s="36">
        <f>'[5]вспомогат'!L20</f>
        <v>1712820.5300000012</v>
      </c>
    </row>
    <row r="23" spans="1:10" ht="12.75">
      <c r="A23" s="31" t="s">
        <v>25</v>
      </c>
      <c r="B23" s="32">
        <f>'[5]вспомогат'!B21</f>
        <v>33702550</v>
      </c>
      <c r="C23" s="32">
        <f>'[5]вспомогат'!C21</f>
        <v>10202065</v>
      </c>
      <c r="D23" s="37">
        <f>'[5]вспомогат'!D21</f>
        <v>2219990</v>
      </c>
      <c r="E23" s="32">
        <f>'[5]вспомогат'!G21</f>
        <v>11398476.02</v>
      </c>
      <c r="F23" s="37">
        <f>'[5]вспомогат'!H21</f>
        <v>453991.0999999996</v>
      </c>
      <c r="G23" s="38">
        <f>'[5]вспомогат'!I21</f>
        <v>20.45014166730479</v>
      </c>
      <c r="H23" s="34">
        <f>'[5]вспомогат'!J21</f>
        <v>-1765998.9000000004</v>
      </c>
      <c r="I23" s="35">
        <f>'[5]вспомогат'!K21</f>
        <v>111.7271456317912</v>
      </c>
      <c r="J23" s="36">
        <f>'[5]вспомогат'!L21</f>
        <v>1196411.0199999996</v>
      </c>
    </row>
    <row r="24" spans="1:10" ht="12.75">
      <c r="A24" s="31" t="s">
        <v>26</v>
      </c>
      <c r="B24" s="32">
        <f>'[5]вспомогат'!B22</f>
        <v>59599133</v>
      </c>
      <c r="C24" s="32">
        <f>'[5]вспомогат'!C22</f>
        <v>24454394</v>
      </c>
      <c r="D24" s="37">
        <f>'[5]вспомогат'!D22</f>
        <v>5335983</v>
      </c>
      <c r="E24" s="32">
        <f>'[5]вспомогат'!G22</f>
        <v>21818635.68</v>
      </c>
      <c r="F24" s="37">
        <f>'[5]вспомогат'!H22</f>
        <v>1581458.9699999988</v>
      </c>
      <c r="G24" s="38">
        <f>'[5]вспомогат'!I22</f>
        <v>29.63763134177899</v>
      </c>
      <c r="H24" s="34">
        <f>'[5]вспомогат'!J22</f>
        <v>-3754524.030000001</v>
      </c>
      <c r="I24" s="35">
        <f>'[5]вспомогат'!K22</f>
        <v>89.22173937330035</v>
      </c>
      <c r="J24" s="36">
        <f>'[5]вспомогат'!L22</f>
        <v>-2635758.3200000003</v>
      </c>
    </row>
    <row r="25" spans="1:10" ht="12.75">
      <c r="A25" s="31" t="s">
        <v>27</v>
      </c>
      <c r="B25" s="32">
        <f>'[5]вспомогат'!B23</f>
        <v>4372967</v>
      </c>
      <c r="C25" s="32">
        <f>'[5]вспомогат'!C23</f>
        <v>980310</v>
      </c>
      <c r="D25" s="37">
        <f>'[5]вспомогат'!D23</f>
        <v>172300</v>
      </c>
      <c r="E25" s="32">
        <f>'[5]вспомогат'!G23</f>
        <v>1127390.13</v>
      </c>
      <c r="F25" s="37">
        <f>'[5]вспомогат'!H23</f>
        <v>79955.55999999994</v>
      </c>
      <c r="G25" s="38">
        <f>'[5]вспомогат'!I23</f>
        <v>46.4048520023215</v>
      </c>
      <c r="H25" s="34">
        <f>'[5]вспомогат'!J23</f>
        <v>-92344.44000000006</v>
      </c>
      <c r="I25" s="35">
        <f>'[5]вспомогат'!K23</f>
        <v>115.00343054747985</v>
      </c>
      <c r="J25" s="36">
        <f>'[5]вспомогат'!L23</f>
        <v>147080.1299999999</v>
      </c>
    </row>
    <row r="26" spans="1:10" ht="12.75">
      <c r="A26" s="49" t="s">
        <v>28</v>
      </c>
      <c r="B26" s="32">
        <f>'[5]вспомогат'!B24</f>
        <v>40079828</v>
      </c>
      <c r="C26" s="32">
        <f>'[5]вспомогат'!C24</f>
        <v>12321662</v>
      </c>
      <c r="D26" s="37">
        <f>'[5]вспомогат'!D24</f>
        <v>2408083</v>
      </c>
      <c r="E26" s="32">
        <f>'[5]вспомогат'!G24</f>
        <v>13106619.55</v>
      </c>
      <c r="F26" s="37">
        <f>'[5]вспомогат'!H24</f>
        <v>641906.0300000012</v>
      </c>
      <c r="G26" s="38">
        <f>'[5]вспомогат'!I24</f>
        <v>26.65630835814219</v>
      </c>
      <c r="H26" s="34">
        <f>'[5]вспомогат'!J24</f>
        <v>-1766176.9699999988</v>
      </c>
      <c r="I26" s="35">
        <f>'[5]вспомогат'!K24</f>
        <v>106.37054928142</v>
      </c>
      <c r="J26" s="36">
        <f>'[5]вспомогат'!L24</f>
        <v>784957.5500000007</v>
      </c>
    </row>
    <row r="27" spans="1:10" ht="12.75">
      <c r="A27" s="31" t="s">
        <v>29</v>
      </c>
      <c r="B27" s="32">
        <f>'[5]вспомогат'!B25</f>
        <v>114714270</v>
      </c>
      <c r="C27" s="32">
        <f>'[5]вспомогат'!C25</f>
        <v>37655160</v>
      </c>
      <c r="D27" s="37">
        <f>'[5]вспомогат'!D25</f>
        <v>8043830</v>
      </c>
      <c r="E27" s="32">
        <f>'[5]вспомогат'!G25</f>
        <v>38480369.54</v>
      </c>
      <c r="F27" s="37">
        <f>'[5]вспомогат'!H25</f>
        <v>2962637.579999998</v>
      </c>
      <c r="G27" s="38">
        <f>'[5]вспомогат'!I25</f>
        <v>36.83118091754796</v>
      </c>
      <c r="H27" s="34">
        <f>'[5]вспомогат'!J25</f>
        <v>-5081192.420000002</v>
      </c>
      <c r="I27" s="35">
        <f>'[5]вспомогат'!K25</f>
        <v>102.19149125909968</v>
      </c>
      <c r="J27" s="36">
        <f>'[5]вспомогат'!L25</f>
        <v>825209.5399999991</v>
      </c>
    </row>
    <row r="28" spans="1:10" ht="12.75">
      <c r="A28" s="31" t="s">
        <v>30</v>
      </c>
      <c r="B28" s="32">
        <f>'[5]вспомогат'!B26</f>
        <v>7246054</v>
      </c>
      <c r="C28" s="32">
        <f>'[5]вспомогат'!C26</f>
        <v>2435888</v>
      </c>
      <c r="D28" s="37">
        <f>'[5]вспомогат'!D26</f>
        <v>459631</v>
      </c>
      <c r="E28" s="32">
        <f>'[5]вспомогат'!G26</f>
        <v>2325796.12</v>
      </c>
      <c r="F28" s="37">
        <f>'[5]вспомогат'!H26</f>
        <v>135766.70999999996</v>
      </c>
      <c r="G28" s="38">
        <f>'[5]вспомогат'!I26</f>
        <v>29.53819694494061</v>
      </c>
      <c r="H28" s="34">
        <f>'[5]вспомогат'!J26</f>
        <v>-323864.29000000004</v>
      </c>
      <c r="I28" s="35">
        <f>'[5]вспомогат'!K26</f>
        <v>95.4804211031049</v>
      </c>
      <c r="J28" s="36">
        <f>'[5]вспомогат'!L26</f>
        <v>-110091.87999999989</v>
      </c>
    </row>
    <row r="29" spans="1:10" ht="12.75">
      <c r="A29" s="31" t="s">
        <v>31</v>
      </c>
      <c r="B29" s="32">
        <f>'[5]вспомогат'!B27</f>
        <v>67274188</v>
      </c>
      <c r="C29" s="32">
        <f>'[5]вспомогат'!C27</f>
        <v>20334630</v>
      </c>
      <c r="D29" s="37">
        <f>'[5]вспомогат'!D27</f>
        <v>3933099</v>
      </c>
      <c r="E29" s="32">
        <f>'[5]вспомогат'!G27</f>
        <v>18160828.95</v>
      </c>
      <c r="F29" s="37">
        <f>'[5]вспомогат'!H27</f>
        <v>945266.879999999</v>
      </c>
      <c r="G29" s="38">
        <f>'[5]вспомогат'!I27</f>
        <v>24.033640648252153</v>
      </c>
      <c r="H29" s="34">
        <f>'[5]вспомогат'!J27</f>
        <v>-2987832.120000001</v>
      </c>
      <c r="I29" s="35">
        <f>'[5]вспомогат'!K27</f>
        <v>89.30985687961865</v>
      </c>
      <c r="J29" s="36">
        <f>'[5]вспомогат'!L27</f>
        <v>-2173801.0500000007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87700</v>
      </c>
      <c r="D30" s="37">
        <f>'[5]вспомогат'!D28</f>
        <v>4250</v>
      </c>
      <c r="E30" s="32">
        <f>'[5]вспомогат'!G28</f>
        <v>80957.36</v>
      </c>
      <c r="F30" s="37">
        <f>'[5]вспомогат'!H28</f>
        <v>286.5</v>
      </c>
      <c r="G30" s="38">
        <f>'[5]вспомогат'!I28</f>
        <v>6.741176470588235</v>
      </c>
      <c r="H30" s="34">
        <f>'[5]вспомогат'!J28</f>
        <v>-3963.5</v>
      </c>
      <c r="I30" s="35">
        <f>'[5]вспомогат'!K28</f>
        <v>92.31169897377423</v>
      </c>
      <c r="J30" s="36">
        <f>'[5]вспомогат'!L28</f>
        <v>-6742.639999999999</v>
      </c>
    </row>
    <row r="31" spans="1:10" ht="12.75">
      <c r="A31" s="31" t="s">
        <v>33</v>
      </c>
      <c r="B31" s="32">
        <f>'[5]вспомогат'!B29</f>
        <v>187620524</v>
      </c>
      <c r="C31" s="32">
        <f>'[5]вспомогат'!C29</f>
        <v>71274425</v>
      </c>
      <c r="D31" s="37">
        <f>'[5]вспомогат'!D29</f>
        <v>14666772</v>
      </c>
      <c r="E31" s="32">
        <f>'[5]вспомогат'!G29</f>
        <v>74438478.04</v>
      </c>
      <c r="F31" s="37">
        <f>'[5]вспомогат'!H29</f>
        <v>5622559.120000005</v>
      </c>
      <c r="G31" s="38">
        <f>'[5]вспомогат'!I29</f>
        <v>38.33535504608652</v>
      </c>
      <c r="H31" s="34">
        <f>'[5]вспомогат'!J29</f>
        <v>-9044212.879999995</v>
      </c>
      <c r="I31" s="35">
        <f>'[5]вспомогат'!K29</f>
        <v>104.43925438893405</v>
      </c>
      <c r="J31" s="36">
        <f>'[5]вспомогат'!L29</f>
        <v>3164053.0400000066</v>
      </c>
    </row>
    <row r="32" spans="1:10" ht="12.75">
      <c r="A32" s="31" t="s">
        <v>34</v>
      </c>
      <c r="B32" s="32">
        <f>'[5]вспомогат'!B30</f>
        <v>25793163</v>
      </c>
      <c r="C32" s="32">
        <f>'[5]вспомогат'!C30</f>
        <v>7553544</v>
      </c>
      <c r="D32" s="37">
        <f>'[5]вспомогат'!D30</f>
        <v>1827248</v>
      </c>
      <c r="E32" s="32">
        <f>'[5]вспомогат'!G30</f>
        <v>7206384.3</v>
      </c>
      <c r="F32" s="37">
        <f>'[5]вспомогат'!H30</f>
        <v>426931.95999999996</v>
      </c>
      <c r="G32" s="38">
        <f>'[5]вспомогат'!I30</f>
        <v>23.364751801616418</v>
      </c>
      <c r="H32" s="34">
        <f>'[5]вспомогат'!J30</f>
        <v>-1400316.04</v>
      </c>
      <c r="I32" s="35">
        <f>'[5]вспомогат'!K30</f>
        <v>95.40401565146108</v>
      </c>
      <c r="J32" s="36">
        <f>'[5]вспомогат'!L30</f>
        <v>-347159.7000000002</v>
      </c>
    </row>
    <row r="33" spans="1:10" ht="12.75">
      <c r="A33" s="31" t="s">
        <v>35</v>
      </c>
      <c r="B33" s="32">
        <f>'[5]вспомогат'!B31</f>
        <v>40274109</v>
      </c>
      <c r="C33" s="32">
        <f>'[5]вспомогат'!C31</f>
        <v>11450922</v>
      </c>
      <c r="D33" s="37">
        <f>'[5]вспомогат'!D31</f>
        <v>1851300</v>
      </c>
      <c r="E33" s="32">
        <f>'[5]вспомогат'!G31</f>
        <v>10571904.85</v>
      </c>
      <c r="F33" s="37">
        <f>'[5]вспомогат'!H31</f>
        <v>652668.129999999</v>
      </c>
      <c r="G33" s="38">
        <f>'[5]вспомогат'!I31</f>
        <v>35.25458488629606</v>
      </c>
      <c r="H33" s="34">
        <f>'[5]вспомогат'!J31</f>
        <v>-1198631.870000001</v>
      </c>
      <c r="I33" s="35">
        <f>'[5]вспомогат'!K31</f>
        <v>92.32361245670873</v>
      </c>
      <c r="J33" s="36">
        <f>'[5]вспомогат'!L31</f>
        <v>-879017.1500000004</v>
      </c>
    </row>
    <row r="34" spans="1:10" ht="12.75">
      <c r="A34" s="31" t="s">
        <v>36</v>
      </c>
      <c r="B34" s="32">
        <f>'[5]вспомогат'!B32</f>
        <v>40288146</v>
      </c>
      <c r="C34" s="32">
        <f>'[5]вспомогат'!C32</f>
        <v>12005126</v>
      </c>
      <c r="D34" s="37">
        <f>'[5]вспомогат'!D32</f>
        <v>2736115</v>
      </c>
      <c r="E34" s="32">
        <f>'[5]вспомогат'!G32</f>
        <v>13655776.84</v>
      </c>
      <c r="F34" s="37">
        <f>'[5]вспомогат'!H32</f>
        <v>785551.6799999997</v>
      </c>
      <c r="G34" s="38">
        <f>'[5]вспомогат'!I32</f>
        <v>28.71047744703712</v>
      </c>
      <c r="H34" s="34">
        <f>'[5]вспомогат'!J32</f>
        <v>-1950563.3200000003</v>
      </c>
      <c r="I34" s="35">
        <f>'[5]вспомогат'!K32</f>
        <v>113.74955031708956</v>
      </c>
      <c r="J34" s="36">
        <f>'[5]вспомогат'!L32</f>
        <v>1650650.8399999999</v>
      </c>
    </row>
    <row r="35" spans="1:10" ht="12.75">
      <c r="A35" s="31" t="s">
        <v>37</v>
      </c>
      <c r="B35" s="32">
        <f>'[5]вспомогат'!B33</f>
        <v>76054596</v>
      </c>
      <c r="C35" s="32">
        <f>'[5]вспомогат'!C33</f>
        <v>22439997</v>
      </c>
      <c r="D35" s="37">
        <f>'[5]вспомогат'!D33</f>
        <v>4097261</v>
      </c>
      <c r="E35" s="32">
        <f>'[5]вспомогат'!G33</f>
        <v>22304609.54</v>
      </c>
      <c r="F35" s="37">
        <f>'[5]вспомогат'!H33</f>
        <v>1488648.1999999993</v>
      </c>
      <c r="G35" s="38">
        <f>'[5]вспомогат'!I33</f>
        <v>36.33276474210452</v>
      </c>
      <c r="H35" s="34">
        <f>'[5]вспомогат'!J33</f>
        <v>-2608612.8000000007</v>
      </c>
      <c r="I35" s="35">
        <f>'[5]вспомогат'!K33</f>
        <v>99.39666899242455</v>
      </c>
      <c r="J35" s="36">
        <f>'[5]вспомогат'!L33</f>
        <v>-135387.4600000009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158400</v>
      </c>
      <c r="D36" s="37">
        <f>'[5]вспомогат'!D34</f>
        <v>28700</v>
      </c>
      <c r="E36" s="32">
        <f>'[5]вспомогат'!G34</f>
        <v>91787.88</v>
      </c>
      <c r="F36" s="37">
        <f>'[5]вспомогат'!H34</f>
        <v>9622.059999999998</v>
      </c>
      <c r="G36" s="38">
        <f>'[5]вспомогат'!I34</f>
        <v>33.526341463414624</v>
      </c>
      <c r="H36" s="34">
        <f>'[5]вспомогат'!J34</f>
        <v>-19077.940000000002</v>
      </c>
      <c r="I36" s="35">
        <f>'[5]вспомогат'!K34</f>
        <v>57.94689393939394</v>
      </c>
      <c r="J36" s="36">
        <f>'[5]вспомогат'!L34</f>
        <v>-66612.12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1959523</v>
      </c>
      <c r="D37" s="37">
        <f>'[5]вспомогат'!D35</f>
        <v>494290</v>
      </c>
      <c r="E37" s="32">
        <f>'[5]вспомогат'!G35</f>
        <v>1931881.92</v>
      </c>
      <c r="F37" s="37">
        <f>'[5]вспомогат'!H35</f>
        <v>84653.19999999995</v>
      </c>
      <c r="G37" s="38">
        <f>'[5]вспомогат'!I35</f>
        <v>17.126221448946964</v>
      </c>
      <c r="H37" s="34">
        <f>'[5]вспомогат'!J35</f>
        <v>-409636.80000000005</v>
      </c>
      <c r="I37" s="35">
        <f>'[5]вспомогат'!K35</f>
        <v>98.5893975217438</v>
      </c>
      <c r="J37" s="36">
        <f>'[5]вспомогат'!L35</f>
        <v>-27641.080000000075</v>
      </c>
    </row>
    <row r="38" spans="1:10" ht="18.75" customHeight="1">
      <c r="A38" s="50" t="s">
        <v>40</v>
      </c>
      <c r="B38" s="40">
        <f>SUM(B18:B37)</f>
        <v>1167106694</v>
      </c>
      <c r="C38" s="40">
        <f>SUM(C18:C37)</f>
        <v>395276606</v>
      </c>
      <c r="D38" s="40">
        <f>SUM(D18:D37)</f>
        <v>82590597</v>
      </c>
      <c r="E38" s="40">
        <f>SUM(E18:E37)</f>
        <v>405794325.5400001</v>
      </c>
      <c r="F38" s="40">
        <f>SUM(F18:F37)</f>
        <v>30301496.780000005</v>
      </c>
      <c r="G38" s="41">
        <f>F38/D38*100</f>
        <v>36.68879736999601</v>
      </c>
      <c r="H38" s="40">
        <f>SUM(H18:H37)</f>
        <v>-52289100.22</v>
      </c>
      <c r="I38" s="42">
        <f>E38/C38*100</f>
        <v>102.6608504981952</v>
      </c>
      <c r="J38" s="40">
        <f>SUM(J18:J37)</f>
        <v>10517719.540000012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4692790</v>
      </c>
      <c r="D39" s="37">
        <f>'[5]вспомогат'!D36</f>
        <v>1016040</v>
      </c>
      <c r="E39" s="32">
        <f>'[5]вспомогат'!G36</f>
        <v>5167502.93</v>
      </c>
      <c r="F39" s="37">
        <f>'[5]вспомогат'!H36</f>
        <v>261431.2399999993</v>
      </c>
      <c r="G39" s="38">
        <f>'[5]вспомогат'!I36</f>
        <v>25.730408251643567</v>
      </c>
      <c r="H39" s="34">
        <f>'[5]вспомогат'!J36</f>
        <v>-754608.7600000007</v>
      </c>
      <c r="I39" s="35">
        <f>'[5]вспомогат'!K36</f>
        <v>110.11579316355515</v>
      </c>
      <c r="J39" s="36">
        <f>'[5]вспомогат'!L36</f>
        <v>474712.9299999997</v>
      </c>
    </row>
    <row r="40" spans="1:10" ht="12.75" customHeight="1">
      <c r="A40" s="51" t="s">
        <v>42</v>
      </c>
      <c r="B40" s="32">
        <f>'[5]вспомогат'!B37</f>
        <v>47035841</v>
      </c>
      <c r="C40" s="32">
        <f>'[5]вспомогат'!C37</f>
        <v>17383177</v>
      </c>
      <c r="D40" s="37">
        <f>'[5]вспомогат'!D37</f>
        <v>3414997</v>
      </c>
      <c r="E40" s="32">
        <f>'[5]вспомогат'!G37</f>
        <v>15502928.87</v>
      </c>
      <c r="F40" s="37">
        <f>'[5]вспомогат'!H37</f>
        <v>694659.2599999998</v>
      </c>
      <c r="G40" s="38">
        <f>'[5]вспомогат'!I37</f>
        <v>20.34143104664513</v>
      </c>
      <c r="H40" s="34">
        <f>'[5]вспомогат'!J37</f>
        <v>-2720337.74</v>
      </c>
      <c r="I40" s="35">
        <f>'[5]вспомогат'!K37</f>
        <v>89.18351846730893</v>
      </c>
      <c r="J40" s="36">
        <f>'[5]вспомогат'!L37</f>
        <v>-1880248.1300000008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7541131</v>
      </c>
      <c r="D41" s="37">
        <f>'[5]вспомогат'!D38</f>
        <v>1465262</v>
      </c>
      <c r="E41" s="32">
        <f>'[5]вспомогат'!G38</f>
        <v>6896369.08</v>
      </c>
      <c r="F41" s="37">
        <f>'[5]вспомогат'!H38</f>
        <v>574235.46</v>
      </c>
      <c r="G41" s="38">
        <f>'[5]вспомогат'!I38</f>
        <v>39.18995101217393</v>
      </c>
      <c r="H41" s="34">
        <f>'[5]вспомогат'!J38</f>
        <v>-891026.54</v>
      </c>
      <c r="I41" s="35">
        <f>'[5]вспомогат'!K38</f>
        <v>91.45006339234791</v>
      </c>
      <c r="J41" s="36">
        <f>'[5]вспомогат'!L38</f>
        <v>-644761.9199999999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7326535</v>
      </c>
      <c r="D42" s="37">
        <f>'[5]вспомогат'!D39</f>
        <v>2250720</v>
      </c>
      <c r="E42" s="32">
        <f>'[5]вспомогат'!G39</f>
        <v>5943096.5</v>
      </c>
      <c r="F42" s="37">
        <f>'[5]вспомогат'!H39</f>
        <v>389859.5499999998</v>
      </c>
      <c r="G42" s="38">
        <f>'[5]вспомогат'!I39</f>
        <v>17.321548215682085</v>
      </c>
      <c r="H42" s="34">
        <f>'[5]вспомогат'!J39</f>
        <v>-1860860.4500000002</v>
      </c>
      <c r="I42" s="35">
        <f>'[5]вспомогат'!K39</f>
        <v>81.11742453970396</v>
      </c>
      <c r="J42" s="36">
        <f>'[5]вспомогат'!L39</f>
        <v>-1383438.5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6037250</v>
      </c>
      <c r="D43" s="37">
        <f>'[5]вспомогат'!D40</f>
        <v>932840</v>
      </c>
      <c r="E43" s="32">
        <f>'[5]вспомогат'!G40</f>
        <v>5130860.38</v>
      </c>
      <c r="F43" s="37">
        <f>'[5]вспомогат'!H40</f>
        <v>268724.8799999999</v>
      </c>
      <c r="G43" s="38">
        <f>'[5]вспомогат'!I40</f>
        <v>28.80717807984219</v>
      </c>
      <c r="H43" s="34">
        <f>'[5]вспомогат'!J40</f>
        <v>-664115.1200000001</v>
      </c>
      <c r="I43" s="35">
        <f>'[5]вспомогат'!K40</f>
        <v>84.98671381837757</v>
      </c>
      <c r="J43" s="36">
        <f>'[5]вспомогат'!L40</f>
        <v>-906389.6200000001</v>
      </c>
    </row>
    <row r="44" spans="1:10" ht="14.25" customHeight="1">
      <c r="A44" s="51" t="s">
        <v>46</v>
      </c>
      <c r="B44" s="32">
        <f>'[5]вспомогат'!B41</f>
        <v>19576672</v>
      </c>
      <c r="C44" s="32">
        <f>'[5]вспомогат'!C41</f>
        <v>6537461</v>
      </c>
      <c r="D44" s="37">
        <f>'[5]вспомогат'!D41</f>
        <v>814102</v>
      </c>
      <c r="E44" s="32">
        <f>'[5]вспомогат'!G41</f>
        <v>6615552.97</v>
      </c>
      <c r="F44" s="37">
        <f>'[5]вспомогат'!H41</f>
        <v>440305.3599999994</v>
      </c>
      <c r="G44" s="38">
        <f>'[5]вспомогат'!I41</f>
        <v>54.0847903579649</v>
      </c>
      <c r="H44" s="34">
        <f>'[5]вспомогат'!J41</f>
        <v>-373796.6400000006</v>
      </c>
      <c r="I44" s="35">
        <f>'[5]вспомогат'!K41</f>
        <v>101.19453056775404</v>
      </c>
      <c r="J44" s="36">
        <f>'[5]вспомогат'!L41</f>
        <v>78091.96999999974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13626712</v>
      </c>
      <c r="D45" s="37">
        <f>'[5]вспомогат'!D42</f>
        <v>2877697</v>
      </c>
      <c r="E45" s="32">
        <f>'[5]вспомогат'!G42</f>
        <v>12378987.5</v>
      </c>
      <c r="F45" s="37">
        <f>'[5]вспомогат'!H42</f>
        <v>1178941.4700000007</v>
      </c>
      <c r="G45" s="38">
        <f>'[5]вспомогат'!I42</f>
        <v>40.96822806570673</v>
      </c>
      <c r="H45" s="34">
        <f>'[5]вспомогат'!J42</f>
        <v>-1698755.5299999993</v>
      </c>
      <c r="I45" s="35">
        <f>'[5]вспомогат'!K42</f>
        <v>90.84353951268656</v>
      </c>
      <c r="J45" s="36">
        <f>'[5]вспомогат'!L42</f>
        <v>-1247724.5</v>
      </c>
    </row>
    <row r="46" spans="1:10" ht="14.25" customHeight="1">
      <c r="A46" s="52" t="s">
        <v>48</v>
      </c>
      <c r="B46" s="32">
        <f>'[5]вспомогат'!B43</f>
        <v>58254662</v>
      </c>
      <c r="C46" s="32">
        <f>'[5]вспомогат'!C43</f>
        <v>20847048</v>
      </c>
      <c r="D46" s="37">
        <f>'[5]вспомогат'!D43</f>
        <v>4113332</v>
      </c>
      <c r="E46" s="32">
        <f>'[5]вспомогат'!G43</f>
        <v>19462468.99</v>
      </c>
      <c r="F46" s="37">
        <f>'[5]вспомогат'!H43</f>
        <v>1514048.009999998</v>
      </c>
      <c r="G46" s="38">
        <f>'[5]вспомогат'!I43</f>
        <v>36.80831039167269</v>
      </c>
      <c r="H46" s="34">
        <f>'[5]вспомогат'!J43</f>
        <v>-2599283.990000002</v>
      </c>
      <c r="I46" s="35">
        <f>'[5]вспомогат'!K43</f>
        <v>93.35839294848843</v>
      </c>
      <c r="J46" s="36">
        <f>'[5]вспомогат'!L43</f>
        <v>-1384579.0100000016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11093574</v>
      </c>
      <c r="D47" s="37">
        <f>'[5]вспомогат'!D44</f>
        <v>2741300</v>
      </c>
      <c r="E47" s="32">
        <f>'[5]вспомогат'!G44</f>
        <v>9148486.53</v>
      </c>
      <c r="F47" s="37">
        <f>'[5]вспомогат'!H44</f>
        <v>526123.7199999988</v>
      </c>
      <c r="G47" s="38">
        <f>'[5]вспомогат'!I44</f>
        <v>19.192489694670368</v>
      </c>
      <c r="H47" s="34">
        <f>'[5]вспомогат'!J44</f>
        <v>-2215176.280000001</v>
      </c>
      <c r="I47" s="35">
        <f>'[5]вспомогат'!K44</f>
        <v>82.46653900717658</v>
      </c>
      <c r="J47" s="36">
        <f>'[5]вспомогат'!L44</f>
        <v>-1945087.4700000007</v>
      </c>
    </row>
    <row r="48" spans="1:10" ht="14.25" customHeight="1">
      <c r="A48" s="52" t="s">
        <v>50</v>
      </c>
      <c r="B48" s="32">
        <f>'[5]вспомогат'!B45</f>
        <v>29100000</v>
      </c>
      <c r="C48" s="32">
        <f>'[5]вспомогат'!C45</f>
        <v>11901589</v>
      </c>
      <c r="D48" s="37">
        <f>'[5]вспомогат'!D45</f>
        <v>3151496</v>
      </c>
      <c r="E48" s="32">
        <f>'[5]вспомогат'!G45</f>
        <v>9766028.5</v>
      </c>
      <c r="F48" s="37">
        <f>'[5]вспомогат'!H45</f>
        <v>421085.55000000075</v>
      </c>
      <c r="G48" s="38">
        <f>'[5]вспомогат'!I45</f>
        <v>13.361449609963039</v>
      </c>
      <c r="H48" s="34">
        <f>'[5]вспомогат'!J45</f>
        <v>-2730410.4499999993</v>
      </c>
      <c r="I48" s="35">
        <f>'[5]вспомогат'!K45</f>
        <v>82.05650942911909</v>
      </c>
      <c r="J48" s="36">
        <f>'[5]вспомогат'!L45</f>
        <v>-2135560.5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4091475</v>
      </c>
      <c r="D49" s="37">
        <f>'[5]вспомогат'!D46</f>
        <v>741744</v>
      </c>
      <c r="E49" s="32">
        <f>'[5]вспомогат'!G46</f>
        <v>3858614.03</v>
      </c>
      <c r="F49" s="37">
        <f>'[5]вспомогат'!H46</f>
        <v>391898.31999999983</v>
      </c>
      <c r="G49" s="38">
        <f>'[5]вспомогат'!I46</f>
        <v>52.83471386354319</v>
      </c>
      <c r="H49" s="34">
        <f>'[5]вспомогат'!J46</f>
        <v>-349845.68000000017</v>
      </c>
      <c r="I49" s="35">
        <f>'[5]вспомогат'!K46</f>
        <v>94.30863026170269</v>
      </c>
      <c r="J49" s="36">
        <f>'[5]вспомогат'!L46</f>
        <v>-232860.9700000002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2438250</v>
      </c>
      <c r="D50" s="37">
        <f>'[5]вспомогат'!D47</f>
        <v>735960</v>
      </c>
      <c r="E50" s="32">
        <f>'[5]вспомогат'!G47</f>
        <v>3274361.36</v>
      </c>
      <c r="F50" s="37">
        <f>'[5]вспомогат'!H47</f>
        <v>169344.08000000007</v>
      </c>
      <c r="G50" s="38">
        <f>'[5]вспомогат'!I47</f>
        <v>23.009957062883863</v>
      </c>
      <c r="H50" s="34">
        <f>'[5]вспомогат'!J47</f>
        <v>-566615.9199999999</v>
      </c>
      <c r="I50" s="35">
        <f>'[5]вспомогат'!K47</f>
        <v>134.2914532964216</v>
      </c>
      <c r="J50" s="36">
        <f>'[5]вспомогат'!L47</f>
        <v>836111.3599999999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7485325</v>
      </c>
      <c r="D51" s="37">
        <f>'[5]вспомогат'!D48</f>
        <v>3694652</v>
      </c>
      <c r="E51" s="32">
        <f>'[5]вспомогат'!G48</f>
        <v>4104910.94</v>
      </c>
      <c r="F51" s="37">
        <f>'[5]вспомогат'!H48</f>
        <v>104611.37999999989</v>
      </c>
      <c r="G51" s="38">
        <f>'[5]вспомогат'!I48</f>
        <v>2.83142715470902</v>
      </c>
      <c r="H51" s="34">
        <f>'[5]вспомогат'!J48</f>
        <v>-3590040.62</v>
      </c>
      <c r="I51" s="35">
        <f>'[5]вспомогат'!K48</f>
        <v>54.83944838734457</v>
      </c>
      <c r="J51" s="36">
        <f>'[5]вспомогат'!L48</f>
        <v>-3380414.06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8639788</v>
      </c>
      <c r="D52" s="37">
        <f>'[5]вспомогат'!D49</f>
        <v>1745825</v>
      </c>
      <c r="E52" s="32">
        <f>'[5]вспомогат'!G49</f>
        <v>7620256.88</v>
      </c>
      <c r="F52" s="37">
        <f>'[5]вспомогат'!H49</f>
        <v>544244.3600000003</v>
      </c>
      <c r="G52" s="38">
        <f>'[5]вспомогат'!I49</f>
        <v>31.174050090931242</v>
      </c>
      <c r="H52" s="34">
        <f>'[5]вспомогат'!J49</f>
        <v>-1201580.6399999997</v>
      </c>
      <c r="I52" s="35">
        <f>'[5]вспомогат'!K49</f>
        <v>88.19958174899661</v>
      </c>
      <c r="J52" s="36">
        <f>'[5]вспомогат'!L49</f>
        <v>-1019531.1200000001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3325100</v>
      </c>
      <c r="D53" s="37">
        <f>'[5]вспомогат'!D50</f>
        <v>514100</v>
      </c>
      <c r="E53" s="32">
        <f>'[5]вспомогат'!G50</f>
        <v>3293623.59</v>
      </c>
      <c r="F53" s="37">
        <f>'[5]вспомогат'!H50</f>
        <v>186908.98999999976</v>
      </c>
      <c r="G53" s="38">
        <f>'[5]вспомогат'!I50</f>
        <v>36.35654347403224</v>
      </c>
      <c r="H53" s="34">
        <f>'[5]вспомогат'!J50</f>
        <v>-327191.01000000024</v>
      </c>
      <c r="I53" s="35">
        <f>'[5]вспомогат'!K50</f>
        <v>99.05336952272111</v>
      </c>
      <c r="J53" s="36">
        <f>'[5]вспомогат'!L50</f>
        <v>-31476.41000000015</v>
      </c>
    </row>
    <row r="54" spans="1:10" ht="14.25" customHeight="1">
      <c r="A54" s="52" t="s">
        <v>56</v>
      </c>
      <c r="B54" s="32">
        <f>'[5]вспомогат'!B51</f>
        <v>8819200</v>
      </c>
      <c r="C54" s="32">
        <f>'[5]вспомогат'!C51</f>
        <v>2737554</v>
      </c>
      <c r="D54" s="37">
        <f>'[5]вспомогат'!D51</f>
        <v>452400</v>
      </c>
      <c r="E54" s="32">
        <f>'[5]вспомогат'!G51</f>
        <v>3127444.71</v>
      </c>
      <c r="F54" s="37">
        <f>'[5]вспомогат'!H51</f>
        <v>128704.66000000015</v>
      </c>
      <c r="G54" s="38">
        <f>'[5]вспомогат'!I51</f>
        <v>28.449305923961127</v>
      </c>
      <c r="H54" s="34">
        <f>'[5]вспомогат'!J51</f>
        <v>-323695.33999999985</v>
      </c>
      <c r="I54" s="35">
        <f>'[5]вспомогат'!K51</f>
        <v>114.2423020696578</v>
      </c>
      <c r="J54" s="36">
        <f>'[5]вспомогат'!L51</f>
        <v>389890.70999999996</v>
      </c>
    </row>
    <row r="55" spans="1:10" ht="14.25" customHeight="1">
      <c r="A55" s="52" t="s">
        <v>57</v>
      </c>
      <c r="B55" s="32">
        <f>'[5]вспомогат'!B52</f>
        <v>53983252</v>
      </c>
      <c r="C55" s="32">
        <f>'[5]вспомогат'!C52</f>
        <v>18451551</v>
      </c>
      <c r="D55" s="37">
        <f>'[5]вспомогат'!D52</f>
        <v>3731431</v>
      </c>
      <c r="E55" s="32">
        <f>'[5]вспомогат'!G52</f>
        <v>20881789.27</v>
      </c>
      <c r="F55" s="37">
        <f>'[5]вспомогат'!H52</f>
        <v>1074092.1099999994</v>
      </c>
      <c r="G55" s="38">
        <f>'[5]вспомогат'!I52</f>
        <v>28.78499187041109</v>
      </c>
      <c r="H55" s="34">
        <f>'[5]вспомогат'!J52</f>
        <v>-2657338.8900000006</v>
      </c>
      <c r="I55" s="35">
        <f>'[5]вспомогат'!K52</f>
        <v>113.17091593004838</v>
      </c>
      <c r="J55" s="36">
        <f>'[5]вспомогат'!L52</f>
        <v>2430238.2699999996</v>
      </c>
    </row>
    <row r="56" spans="1:10" ht="14.25" customHeight="1">
      <c r="A56" s="52" t="s">
        <v>58</v>
      </c>
      <c r="B56" s="32">
        <f>'[5]вспомогат'!B53</f>
        <v>79076681</v>
      </c>
      <c r="C56" s="32">
        <f>'[5]вспомогат'!C53</f>
        <v>30070821</v>
      </c>
      <c r="D56" s="37">
        <f>'[5]вспомогат'!D53</f>
        <v>6426050</v>
      </c>
      <c r="E56" s="32">
        <f>'[5]вспомогат'!G53</f>
        <v>26953481</v>
      </c>
      <c r="F56" s="37">
        <f>'[5]вспомогат'!H53</f>
        <v>1478366.8599999994</v>
      </c>
      <c r="G56" s="38">
        <f>'[5]вспомогат'!I53</f>
        <v>23.005841224391336</v>
      </c>
      <c r="H56" s="34">
        <f>'[5]вспомогат'!J53</f>
        <v>-4947683.140000001</v>
      </c>
      <c r="I56" s="35">
        <f>'[5]вспомогат'!K53</f>
        <v>89.63333924271637</v>
      </c>
      <c r="J56" s="36">
        <f>'[5]вспомогат'!L53</f>
        <v>-3117340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12634700</v>
      </c>
      <c r="D57" s="37">
        <f>'[5]вспомогат'!D54</f>
        <v>2435200</v>
      </c>
      <c r="E57" s="32">
        <f>'[5]вспомогат'!G54</f>
        <v>11020586.27</v>
      </c>
      <c r="F57" s="37">
        <f>'[5]вспомогат'!H54</f>
        <v>689646.7699999996</v>
      </c>
      <c r="G57" s="38">
        <f>'[5]вспомогат'!I54</f>
        <v>28.319923209592623</v>
      </c>
      <c r="H57" s="34">
        <f>'[5]вспомогат'!J54</f>
        <v>-1745553.2300000004</v>
      </c>
      <c r="I57" s="35">
        <f>'[5]вспомогат'!K54</f>
        <v>87.22475618732538</v>
      </c>
      <c r="J57" s="36">
        <f>'[5]вспомогат'!L54</f>
        <v>-1614113.7300000004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21652800</v>
      </c>
      <c r="D58" s="37">
        <f>'[5]вспомогат'!D55</f>
        <v>3623100</v>
      </c>
      <c r="E58" s="32">
        <f>'[5]вспомогат'!G55</f>
        <v>22276515.54</v>
      </c>
      <c r="F58" s="37">
        <f>'[5]вспомогат'!H55</f>
        <v>940519.0700000003</v>
      </c>
      <c r="G58" s="38">
        <f>'[5]вспомогат'!I55</f>
        <v>25.958959730617437</v>
      </c>
      <c r="H58" s="34">
        <f>'[5]вспомогат'!J55</f>
        <v>-2682580.9299999997</v>
      </c>
      <c r="I58" s="35">
        <f>'[5]вспомогат'!K55</f>
        <v>102.88053064730659</v>
      </c>
      <c r="J58" s="36">
        <f>'[5]вспомогат'!L55</f>
        <v>623715.5399999991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29663550</v>
      </c>
      <c r="D59" s="37">
        <f>'[5]вспомогат'!D56</f>
        <v>6084250</v>
      </c>
      <c r="E59" s="32">
        <f>'[5]вспомогат'!G56</f>
        <v>26182791.45</v>
      </c>
      <c r="F59" s="37">
        <f>'[5]вспомогат'!H56</f>
        <v>1403797.169999998</v>
      </c>
      <c r="G59" s="38">
        <f>'[5]вспомогат'!I56</f>
        <v>23.072641163660236</v>
      </c>
      <c r="H59" s="34">
        <f>'[5]вспомогат'!J56</f>
        <v>-4680452.830000002</v>
      </c>
      <c r="I59" s="35">
        <f>'[5]вспомогат'!K56</f>
        <v>88.26587326870856</v>
      </c>
      <c r="J59" s="36">
        <f>'[5]вспомогат'!L56</f>
        <v>-3480758.5500000007</v>
      </c>
    </row>
    <row r="60" spans="1:10" ht="14.25" customHeight="1">
      <c r="A60" s="52" t="s">
        <v>62</v>
      </c>
      <c r="B60" s="32">
        <f>'[5]вспомогат'!B57</f>
        <v>13478811</v>
      </c>
      <c r="C60" s="32">
        <f>'[5]вспомогат'!C57</f>
        <v>4244851</v>
      </c>
      <c r="D60" s="37">
        <f>'[5]вспомогат'!D57</f>
        <v>911090</v>
      </c>
      <c r="E60" s="32">
        <f>'[5]вспомогат'!G57</f>
        <v>4491369.8</v>
      </c>
      <c r="F60" s="37">
        <f>'[5]вспомогат'!H57</f>
        <v>407472.75</v>
      </c>
      <c r="G60" s="38">
        <f>'[5]вспомогат'!I57</f>
        <v>44.72365518225423</v>
      </c>
      <c r="H60" s="34">
        <f>'[5]вспомогат'!J57</f>
        <v>-503617.25</v>
      </c>
      <c r="I60" s="35">
        <f>'[5]вспомогат'!K57</f>
        <v>105.80747828369003</v>
      </c>
      <c r="J60" s="36">
        <f>'[5]вспомогат'!L57</f>
        <v>246518.7999999998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23949784</v>
      </c>
      <c r="D61" s="37">
        <f>'[5]вспомогат'!D58</f>
        <v>5326847</v>
      </c>
      <c r="E61" s="32">
        <f>'[5]вспомогат'!G58</f>
        <v>21510279.11</v>
      </c>
      <c r="F61" s="37">
        <f>'[5]вспомогат'!H58</f>
        <v>2160327.719999999</v>
      </c>
      <c r="G61" s="38">
        <f>'[5]вспомогат'!I58</f>
        <v>40.555467802998635</v>
      </c>
      <c r="H61" s="34">
        <f>'[5]вспомогат'!J58</f>
        <v>-3166519.280000001</v>
      </c>
      <c r="I61" s="35">
        <f>'[5]вспомогат'!K58</f>
        <v>89.81408396000565</v>
      </c>
      <c r="J61" s="36">
        <f>'[5]вспомогат'!L58</f>
        <v>-2439504.8900000006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5035864</v>
      </c>
      <c r="D62" s="37">
        <f>'[5]вспомогат'!D59</f>
        <v>1021364</v>
      </c>
      <c r="E62" s="32">
        <f>'[5]вспомогат'!G59</f>
        <v>7128513.8</v>
      </c>
      <c r="F62" s="37">
        <f>'[5]вспомогат'!H59</f>
        <v>277429.79000000004</v>
      </c>
      <c r="G62" s="38">
        <f>'[5]вспомогат'!I59</f>
        <v>27.162675598513363</v>
      </c>
      <c r="H62" s="34">
        <f>'[5]вспомогат'!J59</f>
        <v>-743934.21</v>
      </c>
      <c r="I62" s="35">
        <f>'[5]вспомогат'!K59</f>
        <v>141.5549307924122</v>
      </c>
      <c r="J62" s="36">
        <f>'[5]вспомогат'!L59</f>
        <v>2092649.7999999998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4505853</v>
      </c>
      <c r="D63" s="37">
        <f>'[5]вспомогат'!D60</f>
        <v>1879449</v>
      </c>
      <c r="E63" s="32">
        <f>'[5]вспомогат'!G60</f>
        <v>4411528.56</v>
      </c>
      <c r="F63" s="37">
        <f>'[5]вспомогат'!H60</f>
        <v>348567.9499999997</v>
      </c>
      <c r="G63" s="38">
        <f>'[5]вспомогат'!I60</f>
        <v>18.546284043887315</v>
      </c>
      <c r="H63" s="34">
        <f>'[5]вспомогат'!J60</f>
        <v>-1530881.0500000003</v>
      </c>
      <c r="I63" s="35">
        <f>'[5]вспомогат'!K60</f>
        <v>97.9066241175644</v>
      </c>
      <c r="J63" s="36">
        <f>'[5]вспомогат'!L60</f>
        <v>-94324.44000000041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2797540</v>
      </c>
      <c r="D64" s="37">
        <f>'[5]вспомогат'!D61</f>
        <v>556520</v>
      </c>
      <c r="E64" s="32">
        <f>'[5]вспомогат'!G61</f>
        <v>2770651.91</v>
      </c>
      <c r="F64" s="37">
        <f>'[5]вспомогат'!H61</f>
        <v>143223.56000000006</v>
      </c>
      <c r="G64" s="38">
        <f>'[5]вспомогат'!I61</f>
        <v>25.735563861137077</v>
      </c>
      <c r="H64" s="34">
        <f>'[5]вспомогат'!J61</f>
        <v>-413296.43999999994</v>
      </c>
      <c r="I64" s="35">
        <f>'[5]вспомогат'!K61</f>
        <v>99.03886664712569</v>
      </c>
      <c r="J64" s="36">
        <f>'[5]вспомогат'!L61</f>
        <v>-26888.08999999985</v>
      </c>
    </row>
    <row r="65" spans="1:10" ht="14.25" customHeight="1">
      <c r="A65" s="52" t="s">
        <v>67</v>
      </c>
      <c r="B65" s="32">
        <f>'[5]вспомогат'!B62</f>
        <v>13588666</v>
      </c>
      <c r="C65" s="32">
        <f>'[5]вспомогат'!C62</f>
        <v>2552500</v>
      </c>
      <c r="D65" s="37">
        <f>'[5]вспомогат'!D62</f>
        <v>426950</v>
      </c>
      <c r="E65" s="32">
        <f>'[5]вспомогат'!G62</f>
        <v>2733197.3</v>
      </c>
      <c r="F65" s="37">
        <f>'[5]вспомогат'!H62</f>
        <v>139324.4299999997</v>
      </c>
      <c r="G65" s="38">
        <f>'[5]вспомогат'!I62</f>
        <v>32.63249326619035</v>
      </c>
      <c r="H65" s="34">
        <f>'[5]вспомогат'!J62</f>
        <v>-287625.5700000003</v>
      </c>
      <c r="I65" s="35">
        <f>'[5]вспомогат'!K62</f>
        <v>107.07922820763956</v>
      </c>
      <c r="J65" s="36">
        <f>'[5]вспомогат'!L62</f>
        <v>180697.2999999998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2464134</v>
      </c>
      <c r="D66" s="37">
        <f>'[5]вспомогат'!D63</f>
        <v>464076</v>
      </c>
      <c r="E66" s="32">
        <f>'[5]вспомогат'!G63</f>
        <v>2007845.55</v>
      </c>
      <c r="F66" s="37">
        <f>'[5]вспомогат'!H63</f>
        <v>141928.33000000007</v>
      </c>
      <c r="G66" s="38">
        <f>'[5]вспомогат'!I63</f>
        <v>30.58299287185721</v>
      </c>
      <c r="H66" s="34">
        <f>'[5]вспомогат'!J63</f>
        <v>-322147.6699999999</v>
      </c>
      <c r="I66" s="35">
        <f>'[5]вспомогат'!K63</f>
        <v>81.48280694150561</v>
      </c>
      <c r="J66" s="36">
        <f>'[5]вспомогат'!L63</f>
        <v>-456288.44999999995</v>
      </c>
    </row>
    <row r="67" spans="1:10" ht="14.25" customHeight="1">
      <c r="A67" s="52" t="s">
        <v>69</v>
      </c>
      <c r="B67" s="32">
        <f>'[5]вспомогат'!B64</f>
        <v>13652670</v>
      </c>
      <c r="C67" s="32">
        <f>'[5]вспомогат'!C64</f>
        <v>4423920</v>
      </c>
      <c r="D67" s="37">
        <f>'[5]вспомогат'!D64</f>
        <v>970660</v>
      </c>
      <c r="E67" s="32">
        <f>'[5]вспомогат'!G64</f>
        <v>4977994.47</v>
      </c>
      <c r="F67" s="37">
        <f>'[5]вспомогат'!H64</f>
        <v>315683.81999999937</v>
      </c>
      <c r="G67" s="38">
        <f>'[5]вспомогат'!I64</f>
        <v>32.52259493540471</v>
      </c>
      <c r="H67" s="34">
        <f>'[5]вспомогат'!J64</f>
        <v>-654976.1800000006</v>
      </c>
      <c r="I67" s="35">
        <f>'[5]вспомогат'!K64</f>
        <v>112.52451377963435</v>
      </c>
      <c r="J67" s="36">
        <f>'[5]вспомогат'!L64</f>
        <v>554074.4699999997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3313321</v>
      </c>
      <c r="D68" s="37">
        <f>'[5]вспомогат'!D65</f>
        <v>493123</v>
      </c>
      <c r="E68" s="32">
        <f>'[5]вспомогат'!G65</f>
        <v>3163596.2</v>
      </c>
      <c r="F68" s="37">
        <f>'[5]вспомогат'!H65</f>
        <v>138672.30000000028</v>
      </c>
      <c r="G68" s="38">
        <f>'[5]вспомогат'!I65</f>
        <v>28.121239528474696</v>
      </c>
      <c r="H68" s="34">
        <f>'[5]вспомогат'!J65</f>
        <v>-354450.6999999997</v>
      </c>
      <c r="I68" s="35">
        <f>'[5]вспомогат'!K65</f>
        <v>95.48112603638465</v>
      </c>
      <c r="J68" s="36">
        <f>'[5]вспомогат'!L65</f>
        <v>-149724.7999999998</v>
      </c>
    </row>
    <row r="69" spans="1:10" ht="14.25" customHeight="1">
      <c r="A69" s="52" t="s">
        <v>71</v>
      </c>
      <c r="B69" s="32">
        <f>'[5]вспомогат'!B66</f>
        <v>31701929</v>
      </c>
      <c r="C69" s="32">
        <f>'[5]вспомогат'!C66</f>
        <v>10954422</v>
      </c>
      <c r="D69" s="37">
        <f>'[5]вспомогат'!D66</f>
        <v>2325274</v>
      </c>
      <c r="E69" s="32">
        <f>'[5]вспомогат'!G66</f>
        <v>11551651.61</v>
      </c>
      <c r="F69" s="37">
        <f>'[5]вспомогат'!H66</f>
        <v>718198.5399999991</v>
      </c>
      <c r="G69" s="38">
        <f>'[5]вспомогат'!I66</f>
        <v>30.886619813406895</v>
      </c>
      <c r="H69" s="34">
        <f>'[5]вспомогат'!J66</f>
        <v>-1607075.460000001</v>
      </c>
      <c r="I69" s="35">
        <f>'[5]вспомогат'!K66</f>
        <v>105.45194999790952</v>
      </c>
      <c r="J69" s="36">
        <f>'[5]вспомогат'!L66</f>
        <v>597229.6099999994</v>
      </c>
    </row>
    <row r="70" spans="1:10" ht="14.25" customHeight="1">
      <c r="A70" s="52" t="s">
        <v>72</v>
      </c>
      <c r="B70" s="32">
        <f>'[5]вспомогат'!B67</f>
        <v>60007200</v>
      </c>
      <c r="C70" s="32">
        <f>'[5]вспомогат'!C67</f>
        <v>20871798</v>
      </c>
      <c r="D70" s="37">
        <f>'[5]вспомогат'!D67</f>
        <v>4668092</v>
      </c>
      <c r="E70" s="32">
        <f>'[5]вспомогат'!G67</f>
        <v>19019344.92</v>
      </c>
      <c r="F70" s="37">
        <f>'[5]вспомогат'!H67</f>
        <v>848265.8300000019</v>
      </c>
      <c r="G70" s="38">
        <f>'[5]вспомогат'!I67</f>
        <v>18.17157481043651</v>
      </c>
      <c r="H70" s="34">
        <f>'[5]вспомогат'!J67</f>
        <v>-3819826.169999998</v>
      </c>
      <c r="I70" s="35">
        <f>'[5]вспомогат'!K67</f>
        <v>91.12461188058644</v>
      </c>
      <c r="J70" s="36">
        <f>'[5]вспомогат'!L67</f>
        <v>-1852453.0799999982</v>
      </c>
    </row>
    <row r="71" spans="1:10" ht="14.25" customHeight="1">
      <c r="A71" s="52" t="s">
        <v>73</v>
      </c>
      <c r="B71" s="32">
        <f>'[5]вспомогат'!B68</f>
        <v>94926444</v>
      </c>
      <c r="C71" s="32">
        <f>'[5]вспомогат'!C68</f>
        <v>30454421</v>
      </c>
      <c r="D71" s="37">
        <f>'[5]вспомогат'!D68</f>
        <v>7900091</v>
      </c>
      <c r="E71" s="32">
        <f>'[5]вспомогат'!G68</f>
        <v>25232909.11</v>
      </c>
      <c r="F71" s="37">
        <f>'[5]вспомогат'!H68</f>
        <v>1419889.6799999997</v>
      </c>
      <c r="G71" s="38">
        <f>'[5]вспомогат'!I68</f>
        <v>17.973080056925923</v>
      </c>
      <c r="H71" s="34">
        <f>'[5]вспомогат'!J68</f>
        <v>-6480201.32</v>
      </c>
      <c r="I71" s="35">
        <f>'[5]вспомогат'!K68</f>
        <v>82.85466701205712</v>
      </c>
      <c r="J71" s="36">
        <f>'[5]вспомогат'!L68</f>
        <v>-5221511.890000001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5469430</v>
      </c>
      <c r="D72" s="37">
        <f>'[5]вспомогат'!D69</f>
        <v>1813300</v>
      </c>
      <c r="E72" s="32">
        <f>'[5]вспомогат'!G69</f>
        <v>4985946.37</v>
      </c>
      <c r="F72" s="37">
        <f>'[5]вспомогат'!H69</f>
        <v>397312.6799999997</v>
      </c>
      <c r="G72" s="38">
        <f>'[5]вспомогат'!I69</f>
        <v>21.911028511553504</v>
      </c>
      <c r="H72" s="34">
        <f>'[5]вспомогат'!J69</f>
        <v>-1415987.3200000003</v>
      </c>
      <c r="I72" s="35">
        <f>'[5]вспомогат'!K69</f>
        <v>91.16025563907026</v>
      </c>
      <c r="J72" s="36">
        <f>'[5]вспомогат'!L69</f>
        <v>-483483.6299999999</v>
      </c>
    </row>
    <row r="73" spans="1:10" ht="14.25" customHeight="1">
      <c r="A73" s="52" t="s">
        <v>75</v>
      </c>
      <c r="B73" s="32">
        <f>'[5]вспомогат'!B70</f>
        <v>7791665</v>
      </c>
      <c r="C73" s="32">
        <f>'[5]вспомогат'!C70</f>
        <v>2784860</v>
      </c>
      <c r="D73" s="37">
        <f>'[5]вспомогат'!D70</f>
        <v>702270</v>
      </c>
      <c r="E73" s="32">
        <f>'[5]вспомогат'!G70</f>
        <v>3235786.33</v>
      </c>
      <c r="F73" s="37">
        <f>'[5]вспомогат'!H70</f>
        <v>303126.39000000013</v>
      </c>
      <c r="G73" s="38">
        <f>'[5]вспомогат'!I70</f>
        <v>43.16379597590672</v>
      </c>
      <c r="H73" s="34">
        <f>'[5]вспомогат'!J70</f>
        <v>-399143.60999999987</v>
      </c>
      <c r="I73" s="35">
        <f>'[5]вспомогат'!K70</f>
        <v>116.19206459211595</v>
      </c>
      <c r="J73" s="36">
        <f>'[5]вспомогат'!L70</f>
        <v>450926.3300000001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1299634</v>
      </c>
      <c r="D74" s="37">
        <f>'[5]вспомогат'!D71</f>
        <v>263718</v>
      </c>
      <c r="E74" s="32">
        <f>'[5]вспомогат'!G71</f>
        <v>1710334.02</v>
      </c>
      <c r="F74" s="37">
        <f>'[5]вспомогат'!H71</f>
        <v>88771.03000000003</v>
      </c>
      <c r="G74" s="38">
        <f>'[5]вспомогат'!I71</f>
        <v>33.661346589918026</v>
      </c>
      <c r="H74" s="34">
        <f>'[5]вспомогат'!J71</f>
        <v>-174946.96999999997</v>
      </c>
      <c r="I74" s="35">
        <f>'[5]вспомогат'!K71</f>
        <v>131.60120618574152</v>
      </c>
      <c r="J74" s="36">
        <f>'[5]вспомогат'!L71</f>
        <v>410700.02</v>
      </c>
    </row>
    <row r="75" spans="1:10" ht="14.25" customHeight="1">
      <c r="A75" s="52" t="s">
        <v>77</v>
      </c>
      <c r="B75" s="32">
        <f>'[5]вспомогат'!B72</f>
        <v>49348398</v>
      </c>
      <c r="C75" s="32">
        <f>'[5]вспомогат'!C72</f>
        <v>13058443</v>
      </c>
      <c r="D75" s="37">
        <f>'[5]вспомогат'!D72</f>
        <v>2631661</v>
      </c>
      <c r="E75" s="32">
        <f>'[5]вспомогат'!G72</f>
        <v>16254265.97</v>
      </c>
      <c r="F75" s="37">
        <f>'[5]вспомогат'!H72</f>
        <v>1175932.6300000008</v>
      </c>
      <c r="G75" s="38">
        <f>'[5]вспомогат'!I72</f>
        <v>44.68404669142419</v>
      </c>
      <c r="H75" s="34">
        <f>'[5]вспомогат'!J72</f>
        <v>-1455728.3699999992</v>
      </c>
      <c r="I75" s="35">
        <f>'[5]вспомогат'!K72</f>
        <v>124.47323137988198</v>
      </c>
      <c r="J75" s="36">
        <f>'[5]вспомогат'!L72</f>
        <v>3195822.9700000007</v>
      </c>
    </row>
    <row r="76" spans="1:10" ht="14.25" customHeight="1">
      <c r="A76" s="52" t="s">
        <v>78</v>
      </c>
      <c r="B76" s="32">
        <f>'[5]вспомогат'!B73</f>
        <v>20597680</v>
      </c>
      <c r="C76" s="32">
        <f>'[5]вспомогат'!C73</f>
        <v>7562765</v>
      </c>
      <c r="D76" s="37">
        <f>'[5]вспомогат'!D73</f>
        <v>1468430</v>
      </c>
      <c r="E76" s="32">
        <f>'[5]вспомогат'!G73</f>
        <v>8047020.01</v>
      </c>
      <c r="F76" s="37">
        <f>'[5]вспомогат'!H73</f>
        <v>504233.66000000015</v>
      </c>
      <c r="G76" s="38">
        <f>'[5]вспомогат'!I73</f>
        <v>34.3382837452245</v>
      </c>
      <c r="H76" s="34">
        <f>'[5]вспомогат'!J73</f>
        <v>-964196.3399999999</v>
      </c>
      <c r="I76" s="35">
        <f>'[5]вспомогат'!K73</f>
        <v>106.40314765829693</v>
      </c>
      <c r="J76" s="36">
        <f>'[5]вспомогат'!L73</f>
        <v>484255.0099999998</v>
      </c>
    </row>
    <row r="77" spans="1:10" ht="14.25" customHeight="1">
      <c r="A77" s="52" t="s">
        <v>79</v>
      </c>
      <c r="B77" s="32">
        <f>'[5]вспомогат'!B74</f>
        <v>7468910</v>
      </c>
      <c r="C77" s="32">
        <f>'[5]вспомогат'!C74</f>
        <v>2986310</v>
      </c>
      <c r="D77" s="37">
        <f>'[5]вспомогат'!D74</f>
        <v>525940</v>
      </c>
      <c r="E77" s="32">
        <f>'[5]вспомогат'!G74</f>
        <v>2685956.81</v>
      </c>
      <c r="F77" s="37">
        <f>'[5]вспомогат'!H74</f>
        <v>156211.28000000026</v>
      </c>
      <c r="G77" s="38">
        <f>'[5]вспомогат'!I74</f>
        <v>29.701349963874257</v>
      </c>
      <c r="H77" s="34">
        <f>'[5]вспомогат'!J74</f>
        <v>-369728.71999999974</v>
      </c>
      <c r="I77" s="35">
        <f>'[5]вспомогат'!K74</f>
        <v>89.94233050152195</v>
      </c>
      <c r="J77" s="36">
        <f>'[5]вспомогат'!L74</f>
        <v>-300353.18999999994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2729293</v>
      </c>
      <c r="D78" s="37">
        <f>'[5]вспомогат'!D75</f>
        <v>581115</v>
      </c>
      <c r="E78" s="32">
        <f>'[5]вспомогат'!G75</f>
        <v>2270746.73</v>
      </c>
      <c r="F78" s="37">
        <f>'[5]вспомогат'!H75</f>
        <v>20558.450000000186</v>
      </c>
      <c r="G78" s="38">
        <f>'[5]вспомогат'!I75</f>
        <v>3.537759307538127</v>
      </c>
      <c r="H78" s="34">
        <f>'[5]вспомогат'!J75</f>
        <v>-560556.5499999998</v>
      </c>
      <c r="I78" s="35">
        <f>'[5]вспомогат'!K75</f>
        <v>83.19908232644865</v>
      </c>
      <c r="J78" s="36">
        <f>'[5]вспомогат'!L75</f>
        <v>-458546.27</v>
      </c>
    </row>
    <row r="79" spans="1:10" ht="14.25" customHeight="1">
      <c r="A79" s="52" t="s">
        <v>81</v>
      </c>
      <c r="B79" s="32">
        <f>'[5]вспомогат'!B76</f>
        <v>7200042</v>
      </c>
      <c r="C79" s="32">
        <f>'[5]вспомогат'!C76</f>
        <v>1547463</v>
      </c>
      <c r="D79" s="37">
        <f>'[5]вспомогат'!D76</f>
        <v>574637</v>
      </c>
      <c r="E79" s="32">
        <f>'[5]вспомогат'!G76</f>
        <v>3564902.2</v>
      </c>
      <c r="F79" s="37">
        <f>'[5]вспомогат'!H76</f>
        <v>62083.47999999998</v>
      </c>
      <c r="G79" s="38">
        <f>'[5]вспомогат'!I76</f>
        <v>10.803947535574629</v>
      </c>
      <c r="H79" s="34">
        <f>'[5]вспомогат'!J76</f>
        <v>-512553.52</v>
      </c>
      <c r="I79" s="35">
        <f>'[5]вспомогат'!K76</f>
        <v>230.37075522968888</v>
      </c>
      <c r="J79" s="36">
        <f>'[5]вспомогат'!L76</f>
        <v>2017439.2000000002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4384489</v>
      </c>
      <c r="D80" s="37">
        <f>'[5]вспомогат'!D77</f>
        <v>1240880</v>
      </c>
      <c r="E80" s="32">
        <f>'[5]вспомогат'!G77</f>
        <v>3769609.55</v>
      </c>
      <c r="F80" s="37">
        <f>'[5]вспомогат'!H77</f>
        <v>467063.45999999996</v>
      </c>
      <c r="G80" s="38">
        <f>'[5]вспомогат'!I77</f>
        <v>37.6396960221778</v>
      </c>
      <c r="H80" s="34">
        <f>'[5]вспомогат'!J77</f>
        <v>-773816.54</v>
      </c>
      <c r="I80" s="35">
        <f>'[5]вспомогат'!K77</f>
        <v>85.97602936168845</v>
      </c>
      <c r="J80" s="36">
        <f>'[5]вспомогат'!L77</f>
        <v>-614879.4500000002</v>
      </c>
    </row>
    <row r="81" spans="1:10" ht="14.25" customHeight="1">
      <c r="A81" s="52" t="s">
        <v>83</v>
      </c>
      <c r="B81" s="32">
        <f>'[5]вспомогат'!B78</f>
        <v>11419162</v>
      </c>
      <c r="C81" s="32">
        <f>'[5]вспомогат'!C78</f>
        <v>3406049</v>
      </c>
      <c r="D81" s="37">
        <f>'[5]вспомогат'!D78</f>
        <v>616147</v>
      </c>
      <c r="E81" s="32">
        <f>'[5]вспомогат'!G78</f>
        <v>4327623.65</v>
      </c>
      <c r="F81" s="37">
        <f>'[5]вспомогат'!H78</f>
        <v>75945.24000000022</v>
      </c>
      <c r="G81" s="38">
        <f>'[5]вспомогат'!I78</f>
        <v>12.325831335704015</v>
      </c>
      <c r="H81" s="34">
        <f>'[5]вспомогат'!J78</f>
        <v>-540201.7599999998</v>
      </c>
      <c r="I81" s="35">
        <f>'[5]вспомогат'!K78</f>
        <v>127.05699917998831</v>
      </c>
      <c r="J81" s="36">
        <f>'[5]вспомогат'!L78</f>
        <v>921574.6500000004</v>
      </c>
    </row>
    <row r="82" spans="1:10" ht="15" customHeight="1">
      <c r="A82" s="50" t="s">
        <v>84</v>
      </c>
      <c r="B82" s="40">
        <f>SUM(B39:B81)</f>
        <v>1211558074</v>
      </c>
      <c r="C82" s="40">
        <f>SUM(C39:C81)</f>
        <v>408975325</v>
      </c>
      <c r="D82" s="40">
        <f>SUM(D39:D81)</f>
        <v>90324132</v>
      </c>
      <c r="E82" s="40">
        <f>SUM(E39:E81)</f>
        <v>388457731.2700001</v>
      </c>
      <c r="F82" s="40">
        <f>SUM(F39:F81)</f>
        <v>23691771.269999996</v>
      </c>
      <c r="G82" s="41">
        <f>F82/D82*100</f>
        <v>26.22972482038354</v>
      </c>
      <c r="H82" s="40">
        <f>SUM(H39:H81)</f>
        <v>-66632360.73</v>
      </c>
      <c r="I82" s="42">
        <f>E82/C82*100</f>
        <v>94.98317074997131</v>
      </c>
      <c r="J82" s="40">
        <f>SUM(J39:J81)</f>
        <v>-20517593.73000001</v>
      </c>
    </row>
    <row r="83" spans="1:10" ht="15.75" customHeight="1">
      <c r="A83" s="53" t="s">
        <v>85</v>
      </c>
      <c r="B83" s="54">
        <f>'[5]вспомогат'!B79</f>
        <v>11969146498</v>
      </c>
      <c r="C83" s="54">
        <f>'[5]вспомогат'!C79</f>
        <v>4687840001</v>
      </c>
      <c r="D83" s="54">
        <f>'[5]вспомогат'!D79</f>
        <v>1094588959</v>
      </c>
      <c r="E83" s="54">
        <f>'[5]вспомогат'!G79</f>
        <v>4197236439.1300006</v>
      </c>
      <c r="F83" s="54">
        <f>'[5]вспомогат'!H79</f>
        <v>336890737.8900001</v>
      </c>
      <c r="G83" s="55">
        <f>'[5]вспомогат'!I79</f>
        <v>30.777830812196243</v>
      </c>
      <c r="H83" s="54">
        <f>'[5]вспомогат'!J79</f>
        <v>-757698221.1099998</v>
      </c>
      <c r="I83" s="55">
        <f>'[5]вспомогат'!K79</f>
        <v>89.53454977632886</v>
      </c>
      <c r="J83" s="54">
        <f>'[5]вспомогат'!L79</f>
        <v>-490603561.86999977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13.05.2019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2019-05-14T10:44:04Z</dcterms:created>
  <dcterms:modified xsi:type="dcterms:W3CDTF">2019-05-14T10:45:29Z</dcterms:modified>
  <cp:category/>
  <cp:version/>
  <cp:contentType/>
  <cp:contentStatus/>
</cp:coreProperties>
</file>