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<sst xmlns="http://schemas.openxmlformats.org/spreadsheetml/2006/main" count="91" uniqueCount="86">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</sst>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16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16.05.2019</v>
          </cell>
        </row>
        <row r="6">
          <cell r="G6" t="str">
            <v>Фактично надійшло на 16.05.2019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766420483.92</v>
          </cell>
          <cell r="H10">
            <v>101251059.54999995</v>
          </cell>
          <cell r="I10">
            <v>33.649420624522705</v>
          </cell>
          <cell r="J10">
            <v>-199648800.45000005</v>
          </cell>
          <cell r="K10">
            <v>79.6613787490284</v>
          </cell>
          <cell r="L10">
            <v>-195677456.08000004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2071902081.5</v>
          </cell>
          <cell r="H11">
            <v>240709955.79999995</v>
          </cell>
          <cell r="I11">
            <v>50.80680825286264</v>
          </cell>
          <cell r="J11">
            <v>-233065044.20000005</v>
          </cell>
          <cell r="K11">
            <v>93.93505759008013</v>
          </cell>
          <cell r="L11">
            <v>-133772918.5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163229582.05</v>
          </cell>
          <cell r="H12">
            <v>16084768.74000001</v>
          </cell>
          <cell r="I12">
            <v>46.50533004716003</v>
          </cell>
          <cell r="J12">
            <v>-18502167.25999999</v>
          </cell>
          <cell r="K12">
            <v>99.0255973058174</v>
          </cell>
          <cell r="L12">
            <v>-1606163.949999988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271760604.5</v>
          </cell>
          <cell r="H13">
            <v>27566635.72</v>
          </cell>
          <cell r="I13">
            <v>49.55066196583143</v>
          </cell>
          <cell r="J13">
            <v>-28066598.28</v>
          </cell>
          <cell r="K13">
            <v>99.88685585627329</v>
          </cell>
          <cell r="L13">
            <v>-307829.5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224955790.81</v>
          </cell>
          <cell r="H14">
            <v>24309657.50999999</v>
          </cell>
          <cell r="I14">
            <v>49.05492273387681</v>
          </cell>
          <cell r="J14">
            <v>-25246342.49000001</v>
          </cell>
          <cell r="K14">
            <v>92.88036961678287</v>
          </cell>
          <cell r="L14">
            <v>-17243709.189999998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35673931.1</v>
          </cell>
          <cell r="H15">
            <v>3933484.080000002</v>
          </cell>
          <cell r="I15">
            <v>54.45625318418432</v>
          </cell>
          <cell r="J15">
            <v>-3289715.919999998</v>
          </cell>
          <cell r="K15">
            <v>97.17385475103816</v>
          </cell>
          <cell r="L15">
            <v>-1037518.8999999985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10732665.14</v>
          </cell>
          <cell r="H16">
            <v>710813.4100000001</v>
          </cell>
          <cell r="I16">
            <v>31.555481418442742</v>
          </cell>
          <cell r="J16">
            <v>-1541769.5899999999</v>
          </cell>
          <cell r="K16">
            <v>97.94619717705744</v>
          </cell>
          <cell r="L16">
            <v>-225049.8599999994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116554335.23</v>
          </cell>
          <cell r="H17">
            <v>13552021.450000003</v>
          </cell>
          <cell r="I17">
            <v>59.672841040512715</v>
          </cell>
          <cell r="J17">
            <v>-9158513.549999997</v>
          </cell>
          <cell r="K17">
            <v>110.16242074933294</v>
          </cell>
          <cell r="L17">
            <v>10752071.230000004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34192.09</v>
          </cell>
          <cell r="H18">
            <v>1636.5499999999956</v>
          </cell>
          <cell r="I18">
            <v>17.78858695652169</v>
          </cell>
          <cell r="J18">
            <v>-7563.450000000004</v>
          </cell>
          <cell r="K18">
            <v>70.79107660455486</v>
          </cell>
          <cell r="L18">
            <v>-14107.910000000003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1420861.64</v>
          </cell>
          <cell r="H19">
            <v>113528.66999999993</v>
          </cell>
          <cell r="I19">
            <v>39.69978109438816</v>
          </cell>
          <cell r="J19">
            <v>-172439.33000000007</v>
          </cell>
          <cell r="K19">
            <v>116.4630187760602</v>
          </cell>
          <cell r="L19">
            <v>200850.6399999999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44755546.26</v>
          </cell>
          <cell r="H20">
            <v>4454764.559999995</v>
          </cell>
          <cell r="I20">
            <v>49.2051111072574</v>
          </cell>
          <cell r="J20">
            <v>-4598694.440000005</v>
          </cell>
          <cell r="K20">
            <v>106.72708998804565</v>
          </cell>
          <cell r="L20">
            <v>2820976.259999998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11705115.68</v>
          </cell>
          <cell r="H21">
            <v>760630.7599999998</v>
          </cell>
          <cell r="I21">
            <v>34.26280118378911</v>
          </cell>
          <cell r="J21">
            <v>-1459359.2400000002</v>
          </cell>
          <cell r="K21">
            <v>114.73280830890609</v>
          </cell>
          <cell r="L21">
            <v>1503050.6799999997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22649588.65</v>
          </cell>
          <cell r="H22">
            <v>2412411.9399999976</v>
          </cell>
          <cell r="I22">
            <v>45.210262851287155</v>
          </cell>
          <cell r="J22">
            <v>-2923571.0600000024</v>
          </cell>
          <cell r="K22">
            <v>92.61970936593235</v>
          </cell>
          <cell r="L22">
            <v>-1804805.3500000015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1147861.32</v>
          </cell>
          <cell r="H23">
            <v>100426.75000000012</v>
          </cell>
          <cell r="I23">
            <v>58.285983749274585</v>
          </cell>
          <cell r="J23">
            <v>-71873.24999999988</v>
          </cell>
          <cell r="K23">
            <v>117.09166692168805</v>
          </cell>
          <cell r="L23">
            <v>167551.32000000007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13578489.94</v>
          </cell>
          <cell r="H24">
            <v>1113776.42</v>
          </cell>
          <cell r="I24">
            <v>46.25157936831911</v>
          </cell>
          <cell r="J24">
            <v>-1294306.58</v>
          </cell>
          <cell r="K24">
            <v>110.20014946035688</v>
          </cell>
          <cell r="L24">
            <v>1256827.9399999995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39401405.98</v>
          </cell>
          <cell r="H25">
            <v>3883674.019999996</v>
          </cell>
          <cell r="I25">
            <v>48.28140351051671</v>
          </cell>
          <cell r="J25">
            <v>-4160155.980000004</v>
          </cell>
          <cell r="K25">
            <v>104.63746795923852</v>
          </cell>
          <cell r="L25">
            <v>1746245.9799999967</v>
          </cell>
        </row>
        <row r="26">
          <cell r="B26">
            <v>7271006</v>
          </cell>
          <cell r="C26">
            <v>2460840</v>
          </cell>
          <cell r="D26">
            <v>484583</v>
          </cell>
          <cell r="G26">
            <v>2385282.83</v>
          </cell>
          <cell r="H26">
            <v>195253.41999999993</v>
          </cell>
          <cell r="I26">
            <v>40.2930808550857</v>
          </cell>
          <cell r="J26">
            <v>-289329.5800000001</v>
          </cell>
          <cell r="K26">
            <v>96.92961874806977</v>
          </cell>
          <cell r="L26">
            <v>-75557.16999999993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18845748.55</v>
          </cell>
          <cell r="H27">
            <v>1630186.4800000004</v>
          </cell>
          <cell r="I27">
            <v>41.447888293683945</v>
          </cell>
          <cell r="J27">
            <v>-2302912.5199999996</v>
          </cell>
          <cell r="K27">
            <v>92.67809913433389</v>
          </cell>
          <cell r="L27">
            <v>-1488881.4499999993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81243.86</v>
          </cell>
          <cell r="H28">
            <v>573</v>
          </cell>
          <cell r="I28">
            <v>13.48235294117647</v>
          </cell>
          <cell r="J28">
            <v>-3677</v>
          </cell>
          <cell r="K28">
            <v>92.63838084378563</v>
          </cell>
          <cell r="L28">
            <v>-6456.139999999999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76173372.35</v>
          </cell>
          <cell r="H29">
            <v>7357453.429999992</v>
          </cell>
          <cell r="I29">
            <v>50.164094935136326</v>
          </cell>
          <cell r="J29">
            <v>-7309318.570000008</v>
          </cell>
          <cell r="K29">
            <v>106.87335934313043</v>
          </cell>
          <cell r="L29">
            <v>4898947.349999994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7369414.18</v>
          </cell>
          <cell r="H30">
            <v>589961.8399999999</v>
          </cell>
          <cell r="I30">
            <v>32.286905773053235</v>
          </cell>
          <cell r="J30">
            <v>-1237286.1600000001</v>
          </cell>
          <cell r="K30">
            <v>97.56233868499342</v>
          </cell>
          <cell r="L30">
            <v>-184129.8200000003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10828645.94</v>
          </cell>
          <cell r="H31">
            <v>909409.2199999988</v>
          </cell>
          <cell r="I31">
            <v>49.12273645546366</v>
          </cell>
          <cell r="J31">
            <v>-941890.7800000012</v>
          </cell>
          <cell r="K31">
            <v>94.56571217584052</v>
          </cell>
          <cell r="L31">
            <v>-622276.0600000005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14021669.54</v>
          </cell>
          <cell r="H32">
            <v>1151444.379999999</v>
          </cell>
          <cell r="I32">
            <v>42.0831865619683</v>
          </cell>
          <cell r="J32">
            <v>-1584670.620000001</v>
          </cell>
          <cell r="K32">
            <v>116.79735423018467</v>
          </cell>
          <cell r="L32">
            <v>2016543.539999999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22782171.16</v>
          </cell>
          <cell r="H33">
            <v>1966209.8200000003</v>
          </cell>
          <cell r="I33">
            <v>47.98839566237055</v>
          </cell>
          <cell r="J33">
            <v>-2131051.1799999997</v>
          </cell>
          <cell r="K33">
            <v>101.52484048906068</v>
          </cell>
          <cell r="L33">
            <v>342174.16000000015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93532.08</v>
          </cell>
          <cell r="H34">
            <v>11366.259999999995</v>
          </cell>
          <cell r="I34">
            <v>39.60369337979092</v>
          </cell>
          <cell r="J34">
            <v>-17333.740000000005</v>
          </cell>
          <cell r="K34">
            <v>59.04803030303031</v>
          </cell>
          <cell r="L34">
            <v>-64867.92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1958744.04</v>
          </cell>
          <cell r="H35">
            <v>111515.32000000007</v>
          </cell>
          <cell r="I35">
            <v>22.560707277104548</v>
          </cell>
          <cell r="J35">
            <v>-382774.67999999993</v>
          </cell>
          <cell r="K35">
            <v>99.960247468389</v>
          </cell>
          <cell r="L35">
            <v>-778.9599999999627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5329266.41</v>
          </cell>
          <cell r="H36">
            <v>423194.71999999974</v>
          </cell>
          <cell r="I36">
            <v>41.651383803787226</v>
          </cell>
          <cell r="J36">
            <v>-592845.2800000003</v>
          </cell>
          <cell r="K36">
            <v>113.56285727680122</v>
          </cell>
          <cell r="L36">
            <v>636476.4100000001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16141024.71</v>
          </cell>
          <cell r="H37">
            <v>1332755.1000000015</v>
          </cell>
          <cell r="I37">
            <v>39.026537944250066</v>
          </cell>
          <cell r="J37">
            <v>-2082241.8999999985</v>
          </cell>
          <cell r="K37">
            <v>92.85428497909216</v>
          </cell>
          <cell r="L37">
            <v>-1242152.289999999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7150575.51</v>
          </cell>
          <cell r="H38">
            <v>828441.8899999997</v>
          </cell>
          <cell r="I38">
            <v>56.53882309102397</v>
          </cell>
          <cell r="J38">
            <v>-636820.1100000003</v>
          </cell>
          <cell r="K38">
            <v>94.82099581614482</v>
          </cell>
          <cell r="L38">
            <v>-390555.4900000002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6053738.4</v>
          </cell>
          <cell r="H39">
            <v>500501.4500000002</v>
          </cell>
          <cell r="I39">
            <v>22.237392923153486</v>
          </cell>
          <cell r="J39">
            <v>-1750218.5499999998</v>
          </cell>
          <cell r="K39">
            <v>82.62757770214706</v>
          </cell>
          <cell r="L39">
            <v>-1272796.5999999996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5179496.53</v>
          </cell>
          <cell r="H40">
            <v>317361.03000000026</v>
          </cell>
          <cell r="I40">
            <v>34.02095000214402</v>
          </cell>
          <cell r="J40">
            <v>-615478.9699999997</v>
          </cell>
          <cell r="K40">
            <v>85.79231487846289</v>
          </cell>
          <cell r="L40">
            <v>-857753.4699999997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6713936.49</v>
          </cell>
          <cell r="H41">
            <v>538688.8799999999</v>
          </cell>
          <cell r="I41">
            <v>66.16970355066071</v>
          </cell>
          <cell r="J41">
            <v>-275413.1200000001</v>
          </cell>
          <cell r="K41">
            <v>102.69944998524656</v>
          </cell>
          <cell r="L41">
            <v>176475.49000000022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12620752.43</v>
          </cell>
          <cell r="H42">
            <v>1420706.4000000004</v>
          </cell>
          <cell r="I42">
            <v>49.36956184059685</v>
          </cell>
          <cell r="J42">
            <v>-1456990.5999999996</v>
          </cell>
          <cell r="K42">
            <v>92.61773808678132</v>
          </cell>
          <cell r="L42">
            <v>-1005959.5700000003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20076439.33</v>
          </cell>
          <cell r="H43">
            <v>2128018.3499999978</v>
          </cell>
          <cell r="I43">
            <v>51.734660610911</v>
          </cell>
          <cell r="J43">
            <v>-1985313.6500000022</v>
          </cell>
          <cell r="K43">
            <v>96.30351179697</v>
          </cell>
          <cell r="L43">
            <v>-770608.6700000018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9644127.52</v>
          </cell>
          <cell r="H44">
            <v>1021764.709999999</v>
          </cell>
          <cell r="I44">
            <v>37.272998577317296</v>
          </cell>
          <cell r="J44">
            <v>-1719535.290000001</v>
          </cell>
          <cell r="K44">
            <v>86.93435965722138</v>
          </cell>
          <cell r="L44">
            <v>-1449446.4800000004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10145016.89</v>
          </cell>
          <cell r="H45">
            <v>800073.9400000013</v>
          </cell>
          <cell r="I45">
            <v>25.38711583324241</v>
          </cell>
          <cell r="J45">
            <v>-2351422.0599999987</v>
          </cell>
          <cell r="K45">
            <v>85.24086061113353</v>
          </cell>
          <cell r="L45">
            <v>-1756572.1099999994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3901943.76</v>
          </cell>
          <cell r="H46">
            <v>435228.0499999998</v>
          </cell>
          <cell r="I46">
            <v>58.67631554822146</v>
          </cell>
          <cell r="J46">
            <v>-306515.9500000002</v>
          </cell>
          <cell r="K46">
            <v>95.36765494106648</v>
          </cell>
          <cell r="L46">
            <v>-189531.24000000022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3375207.3</v>
          </cell>
          <cell r="H47">
            <v>270190.02</v>
          </cell>
          <cell r="I47">
            <v>36.71259579324963</v>
          </cell>
          <cell r="J47">
            <v>-465769.98</v>
          </cell>
          <cell r="K47">
            <v>138.4274500153799</v>
          </cell>
          <cell r="L47">
            <v>936957.2999999998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4166892</v>
          </cell>
          <cell r="H48">
            <v>166592.43999999994</v>
          </cell>
          <cell r="I48">
            <v>4.509015734093494</v>
          </cell>
          <cell r="J48">
            <v>-3528059.56</v>
          </cell>
          <cell r="K48">
            <v>55.66748270783166</v>
          </cell>
          <cell r="L48">
            <v>-3318433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7865155.98</v>
          </cell>
          <cell r="H49">
            <v>789143.4600000009</v>
          </cell>
          <cell r="I49">
            <v>45.2017504618161</v>
          </cell>
          <cell r="J49">
            <v>-956681.5399999991</v>
          </cell>
          <cell r="K49">
            <v>91.03413162452598</v>
          </cell>
          <cell r="L49">
            <v>-774632.0199999996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3429114.56</v>
          </cell>
          <cell r="H50">
            <v>322399.95999999996</v>
          </cell>
          <cell r="I50">
            <v>62.71152694028398</v>
          </cell>
          <cell r="J50">
            <v>-191700.04000000004</v>
          </cell>
          <cell r="K50">
            <v>103.12816336350788</v>
          </cell>
          <cell r="L50">
            <v>104014.56000000006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3245699.76</v>
          </cell>
          <cell r="H51">
            <v>246959.70999999996</v>
          </cell>
          <cell r="I51">
            <v>54.58879531388151</v>
          </cell>
          <cell r="J51">
            <v>-205440.29000000004</v>
          </cell>
          <cell r="K51">
            <v>118.5620360365494</v>
          </cell>
          <cell r="L51">
            <v>508145.7599999998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21498353.5</v>
          </cell>
          <cell r="H52">
            <v>1690656.3399999999</v>
          </cell>
          <cell r="I52">
            <v>45.30852479919902</v>
          </cell>
          <cell r="J52">
            <v>-2040774.6600000001</v>
          </cell>
          <cell r="K52">
            <v>116.51244656885484</v>
          </cell>
          <cell r="L52">
            <v>3046802.5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27674479.22</v>
          </cell>
          <cell r="H53">
            <v>2199365.079999998</v>
          </cell>
          <cell r="I53">
            <v>34.22576979637566</v>
          </cell>
          <cell r="J53">
            <v>-4226684.920000002</v>
          </cell>
          <cell r="K53">
            <v>92.03100646969365</v>
          </cell>
          <cell r="L53">
            <v>-2396341.780000001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11292393.2</v>
          </cell>
          <cell r="H54">
            <v>961453.6999999993</v>
          </cell>
          <cell r="I54">
            <v>39.481508705650434</v>
          </cell>
          <cell r="J54">
            <v>-1473746.3000000007</v>
          </cell>
          <cell r="K54">
            <v>89.37602950604287</v>
          </cell>
          <cell r="L54">
            <v>-1342306.8000000007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22941897.77</v>
          </cell>
          <cell r="H55">
            <v>1605901.3000000007</v>
          </cell>
          <cell r="I55">
            <v>44.3239573845602</v>
          </cell>
          <cell r="J55">
            <v>-2017198.6999999993</v>
          </cell>
          <cell r="K55">
            <v>105.95349225042487</v>
          </cell>
          <cell r="L55">
            <v>1289097.7699999996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27393172.66</v>
          </cell>
          <cell r="H56">
            <v>2614178.379999999</v>
          </cell>
          <cell r="I56">
            <v>42.96632091054771</v>
          </cell>
          <cell r="J56">
            <v>-3470071.620000001</v>
          </cell>
          <cell r="K56">
            <v>92.34623859922362</v>
          </cell>
          <cell r="L56">
            <v>-2270377.34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4589502.98</v>
          </cell>
          <cell r="H57">
            <v>505605.93000000063</v>
          </cell>
          <cell r="I57">
            <v>55.49461963143055</v>
          </cell>
          <cell r="J57">
            <v>-405484.06999999937</v>
          </cell>
          <cell r="K57">
            <v>108.11929511777917</v>
          </cell>
          <cell r="L57">
            <v>344651.98000000045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22708076.25</v>
          </cell>
          <cell r="H58">
            <v>3358124.8599999994</v>
          </cell>
          <cell r="I58">
            <v>63.04151142317396</v>
          </cell>
          <cell r="J58">
            <v>-1968722.1400000006</v>
          </cell>
          <cell r="K58">
            <v>94.81536973360595</v>
          </cell>
          <cell r="L58">
            <v>-1241707.75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7294779.65</v>
          </cell>
          <cell r="H59">
            <v>443695.6400000006</v>
          </cell>
          <cell r="I59">
            <v>43.44148021665152</v>
          </cell>
          <cell r="J59">
            <v>-577668.3599999994</v>
          </cell>
          <cell r="K59">
            <v>144.85656582465293</v>
          </cell>
          <cell r="L59">
            <v>2258915.6500000004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4528259.03</v>
          </cell>
          <cell r="H60">
            <v>465298.4200000004</v>
          </cell>
          <cell r="I60">
            <v>24.757171915811515</v>
          </cell>
          <cell r="J60">
            <v>-1414150.5799999996</v>
          </cell>
          <cell r="K60">
            <v>100.49726500176548</v>
          </cell>
          <cell r="L60">
            <v>22406.03000000026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2877938.28</v>
          </cell>
          <cell r="H61">
            <v>250509.9299999997</v>
          </cell>
          <cell r="I61">
            <v>45.01364371451155</v>
          </cell>
          <cell r="J61">
            <v>-306010.0700000003</v>
          </cell>
          <cell r="K61">
            <v>102.87389206231188</v>
          </cell>
          <cell r="L61">
            <v>80398.2799999998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2854304.4</v>
          </cell>
          <cell r="H62">
            <v>260431.5299999998</v>
          </cell>
          <cell r="I62">
            <v>60.99813327087477</v>
          </cell>
          <cell r="J62">
            <v>-166518.4700000002</v>
          </cell>
          <cell r="K62">
            <v>111.82387463271301</v>
          </cell>
          <cell r="L62">
            <v>301804.3999999999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2049340.28</v>
          </cell>
          <cell r="H63">
            <v>183423.06000000006</v>
          </cell>
          <cell r="I63">
            <v>39.524358079280134</v>
          </cell>
          <cell r="J63">
            <v>-280652.93999999994</v>
          </cell>
          <cell r="K63">
            <v>83.16675473005932</v>
          </cell>
          <cell r="L63">
            <v>-414793.72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5100867.41</v>
          </cell>
          <cell r="H64">
            <v>438556.7599999998</v>
          </cell>
          <cell r="I64">
            <v>45.181295201203284</v>
          </cell>
          <cell r="J64">
            <v>-532103.2400000002</v>
          </cell>
          <cell r="K64">
            <v>115.30198127452576</v>
          </cell>
          <cell r="L64">
            <v>676947.4100000001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3399159.64</v>
          </cell>
          <cell r="H65">
            <v>374235.7400000002</v>
          </cell>
          <cell r="I65">
            <v>75.89095215595302</v>
          </cell>
          <cell r="J65">
            <v>-118887.25999999978</v>
          </cell>
          <cell r="K65">
            <v>102.59071306402248</v>
          </cell>
          <cell r="L65">
            <v>85838.64000000013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11985048.47</v>
          </cell>
          <cell r="H66">
            <v>1151595.4000000004</v>
          </cell>
          <cell r="I66">
            <v>49.525148434120034</v>
          </cell>
          <cell r="J66">
            <v>-1173678.5999999996</v>
          </cell>
          <cell r="K66">
            <v>109.40831446880539</v>
          </cell>
          <cell r="L66">
            <v>1030626.4700000007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19531785.98</v>
          </cell>
          <cell r="H67">
            <v>1360706.8900000006</v>
          </cell>
          <cell r="I67">
            <v>29.14910181718785</v>
          </cell>
          <cell r="J67">
            <v>-3307385.1099999994</v>
          </cell>
          <cell r="K67">
            <v>93.57979595241387</v>
          </cell>
          <cell r="L67">
            <v>-1340012.0199999996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26161101.72</v>
          </cell>
          <cell r="H68">
            <v>2348082.289999999</v>
          </cell>
          <cell r="I68">
            <v>29.72221826305544</v>
          </cell>
          <cell r="J68">
            <v>-5552008.710000001</v>
          </cell>
          <cell r="K68">
            <v>85.9024760969844</v>
          </cell>
          <cell r="L68">
            <v>-4293319.280000001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5114051.58</v>
          </cell>
          <cell r="H69">
            <v>525417.8899999997</v>
          </cell>
          <cell r="I69">
            <v>28.975783929851634</v>
          </cell>
          <cell r="J69">
            <v>-1287882.1100000003</v>
          </cell>
          <cell r="K69">
            <v>93.5024596713003</v>
          </cell>
          <cell r="L69">
            <v>-355378.4199999999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3305077.63</v>
          </cell>
          <cell r="H70">
            <v>372417.68999999994</v>
          </cell>
          <cell r="I70">
            <v>53.030556623520866</v>
          </cell>
          <cell r="J70">
            <v>-329852.31000000006</v>
          </cell>
          <cell r="K70">
            <v>118.68020762264531</v>
          </cell>
          <cell r="L70">
            <v>520217.6299999999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1749981.97</v>
          </cell>
          <cell r="H71">
            <v>128418.97999999998</v>
          </cell>
          <cell r="I71">
            <v>48.69556875146937</v>
          </cell>
          <cell r="J71">
            <v>-135299.02000000002</v>
          </cell>
          <cell r="K71">
            <v>134.65190738315556</v>
          </cell>
          <cell r="L71">
            <v>450347.97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16626185.74</v>
          </cell>
          <cell r="H72">
            <v>1547852.4000000004</v>
          </cell>
          <cell r="I72">
            <v>58.81655729974341</v>
          </cell>
          <cell r="J72">
            <v>-1083808.5999999996</v>
          </cell>
          <cell r="K72">
            <v>127.32134864776758</v>
          </cell>
          <cell r="L72">
            <v>3567742.74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8265669.14</v>
          </cell>
          <cell r="H73">
            <v>722882.79</v>
          </cell>
          <cell r="I73">
            <v>49.22827713952997</v>
          </cell>
          <cell r="J73">
            <v>-745547.21</v>
          </cell>
          <cell r="K73">
            <v>109.29427451467816</v>
          </cell>
          <cell r="L73">
            <v>702904.1399999997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2759563.81</v>
          </cell>
          <cell r="H74">
            <v>229818.28000000026</v>
          </cell>
          <cell r="I74">
            <v>43.69667262425377</v>
          </cell>
          <cell r="J74">
            <v>-296121.71999999974</v>
          </cell>
          <cell r="K74">
            <v>92.40714493806739</v>
          </cell>
          <cell r="L74">
            <v>-226746.18999999994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2302652.71</v>
          </cell>
          <cell r="H75">
            <v>52464.43000000017</v>
          </cell>
          <cell r="I75">
            <v>9.028235375097902</v>
          </cell>
          <cell r="J75">
            <v>-528650.5699999998</v>
          </cell>
          <cell r="K75">
            <v>84.36810228876122</v>
          </cell>
          <cell r="L75">
            <v>-426640.29000000004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3612169.06</v>
          </cell>
          <cell r="H76">
            <v>109350.33999999985</v>
          </cell>
          <cell r="I76">
            <v>19.029463818027704</v>
          </cell>
          <cell r="J76">
            <v>-465286.66000000015</v>
          </cell>
          <cell r="K76">
            <v>233.42522955314604</v>
          </cell>
          <cell r="L76">
            <v>2064706.06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3927067.2</v>
          </cell>
          <cell r="H77">
            <v>624521.1100000003</v>
          </cell>
          <cell r="I77">
            <v>50.328888369544224</v>
          </cell>
          <cell r="J77">
            <v>-616358.8899999997</v>
          </cell>
          <cell r="K77">
            <v>89.5672722636549</v>
          </cell>
          <cell r="L77">
            <v>-457421.7999999998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4382052.35</v>
          </cell>
          <cell r="H78">
            <v>130373.93999999948</v>
          </cell>
          <cell r="I78">
            <v>21.159551210993396</v>
          </cell>
          <cell r="J78">
            <v>-485773.0600000005</v>
          </cell>
          <cell r="K78">
            <v>128.65500026570373</v>
          </cell>
          <cell r="L78">
            <v>976003.3499999996</v>
          </cell>
        </row>
        <row r="79">
          <cell r="B79">
            <v>11969171450</v>
          </cell>
          <cell r="C79">
            <v>4687864953</v>
          </cell>
          <cell r="D79">
            <v>1094613911</v>
          </cell>
          <cell r="G79">
            <v>4351425679.550002</v>
          </cell>
          <cell r="H79">
            <v>491079978.3099997</v>
          </cell>
          <cell r="I79">
            <v>44.86330507725474</v>
          </cell>
          <cell r="J79">
            <v>-603533932.6899998</v>
          </cell>
          <cell r="K79">
            <v>92.82318759556642</v>
          </cell>
          <cell r="L79">
            <v>-336439273.4500001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766420483.92</v>
      </c>
      <c r="F10" s="32">
        <f>'[5]вспомогат'!H10</f>
        <v>101251059.54999995</v>
      </c>
      <c r="G10" s="33">
        <f>'[5]вспомогат'!I10</f>
        <v>33.649420624522705</v>
      </c>
      <c r="H10" s="34">
        <f>'[5]вспомогат'!J10</f>
        <v>-199648800.45000005</v>
      </c>
      <c r="I10" s="35">
        <f>'[5]вспомогат'!K10</f>
        <v>79.6613787490284</v>
      </c>
      <c r="J10" s="36">
        <f>'[5]вспомогат'!L10</f>
        <v>-195677456.08000004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2071902081.5</v>
      </c>
      <c r="F12" s="37">
        <f>'[5]вспомогат'!H11</f>
        <v>240709955.79999995</v>
      </c>
      <c r="G12" s="38">
        <f>'[5]вспомогат'!I11</f>
        <v>50.80680825286264</v>
      </c>
      <c r="H12" s="34">
        <f>'[5]вспомогат'!J11</f>
        <v>-233065044.20000005</v>
      </c>
      <c r="I12" s="35">
        <f>'[5]вспомогат'!K11</f>
        <v>93.93505759008013</v>
      </c>
      <c r="J12" s="36">
        <f>'[5]вспомогат'!L11</f>
        <v>-133772918.5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163229582.05</v>
      </c>
      <c r="F13" s="37">
        <f>'[5]вспомогат'!H12</f>
        <v>16084768.74000001</v>
      </c>
      <c r="G13" s="38">
        <f>'[5]вспомогат'!I12</f>
        <v>46.50533004716003</v>
      </c>
      <c r="H13" s="34">
        <f>'[5]вспомогат'!J12</f>
        <v>-18502167.25999999</v>
      </c>
      <c r="I13" s="35">
        <f>'[5]вспомогат'!K12</f>
        <v>99.0255973058174</v>
      </c>
      <c r="J13" s="36">
        <f>'[5]вспомогат'!L12</f>
        <v>-1606163.949999988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271760604.5</v>
      </c>
      <c r="F14" s="37">
        <f>'[5]вспомогат'!H13</f>
        <v>27566635.72</v>
      </c>
      <c r="G14" s="38">
        <f>'[5]вспомогат'!I13</f>
        <v>49.55066196583143</v>
      </c>
      <c r="H14" s="34">
        <f>'[5]вспомогат'!J13</f>
        <v>-28066598.28</v>
      </c>
      <c r="I14" s="35">
        <f>'[5]вспомогат'!K13</f>
        <v>99.88685585627329</v>
      </c>
      <c r="J14" s="36">
        <f>'[5]вспомогат'!L13</f>
        <v>-307829.5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224955790.81</v>
      </c>
      <c r="F15" s="37">
        <f>'[5]вспомогат'!H14</f>
        <v>24309657.50999999</v>
      </c>
      <c r="G15" s="38">
        <f>'[5]вспомогат'!I14</f>
        <v>49.05492273387681</v>
      </c>
      <c r="H15" s="34">
        <f>'[5]вспомогат'!J14</f>
        <v>-25246342.49000001</v>
      </c>
      <c r="I15" s="35">
        <f>'[5]вспомогат'!K14</f>
        <v>92.88036961678287</v>
      </c>
      <c r="J15" s="36">
        <f>'[5]вспомогат'!L14</f>
        <v>-17243709.189999998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35673931.1</v>
      </c>
      <c r="F16" s="37">
        <f>'[5]вспомогат'!H15</f>
        <v>3933484.080000002</v>
      </c>
      <c r="G16" s="38">
        <f>'[5]вспомогат'!I15</f>
        <v>54.45625318418432</v>
      </c>
      <c r="H16" s="34">
        <f>'[5]вспомогат'!J15</f>
        <v>-3289715.919999998</v>
      </c>
      <c r="I16" s="35">
        <f>'[5]вспомогат'!K15</f>
        <v>97.17385475103816</v>
      </c>
      <c r="J16" s="36">
        <f>'[5]вспомогат'!L15</f>
        <v>-1037518.8999999985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2767521989.96</v>
      </c>
      <c r="F17" s="40">
        <f>SUM(F12:F16)</f>
        <v>312604501.84999996</v>
      </c>
      <c r="G17" s="41">
        <f>F17/D17*100</f>
        <v>50.35718563090805</v>
      </c>
      <c r="H17" s="40">
        <f>SUM(H12:H16)</f>
        <v>-308169868.15000004</v>
      </c>
      <c r="I17" s="42">
        <f>E17/C17*100</f>
        <v>94.72980796823708</v>
      </c>
      <c r="J17" s="40">
        <f>SUM(J12:J16)</f>
        <v>-153968140.04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10732665.14</v>
      </c>
      <c r="F18" s="44">
        <f>'[5]вспомогат'!H16</f>
        <v>710813.4100000001</v>
      </c>
      <c r="G18" s="45">
        <f>'[5]вспомогат'!I16</f>
        <v>31.555481418442742</v>
      </c>
      <c r="H18" s="46">
        <f>'[5]вспомогат'!J16</f>
        <v>-1541769.5899999999</v>
      </c>
      <c r="I18" s="47">
        <f>'[5]вспомогат'!K16</f>
        <v>97.94619717705744</v>
      </c>
      <c r="J18" s="48">
        <f>'[5]вспомогат'!L16</f>
        <v>-225049.8599999994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116554335.23</v>
      </c>
      <c r="F19" s="37">
        <f>'[5]вспомогат'!H17</f>
        <v>13552021.450000003</v>
      </c>
      <c r="G19" s="38">
        <f>'[5]вспомогат'!I17</f>
        <v>59.672841040512715</v>
      </c>
      <c r="H19" s="34">
        <f>'[5]вспомогат'!J17</f>
        <v>-9158513.549999997</v>
      </c>
      <c r="I19" s="35">
        <f>'[5]вспомогат'!K17</f>
        <v>110.16242074933294</v>
      </c>
      <c r="J19" s="36">
        <f>'[5]вспомогат'!L17</f>
        <v>10752071.230000004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34192.09</v>
      </c>
      <c r="F20" s="37">
        <f>'[5]вспомогат'!H18</f>
        <v>1636.5499999999956</v>
      </c>
      <c r="G20" s="38">
        <f>'[5]вспомогат'!I18</f>
        <v>17.78858695652169</v>
      </c>
      <c r="H20" s="34">
        <f>'[5]вспомогат'!J18</f>
        <v>-7563.450000000004</v>
      </c>
      <c r="I20" s="35">
        <f>'[5]вспомогат'!K18</f>
        <v>70.79107660455486</v>
      </c>
      <c r="J20" s="36">
        <f>'[5]вспомогат'!L18</f>
        <v>-14107.910000000003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1420861.64</v>
      </c>
      <c r="F21" s="37">
        <f>'[5]вспомогат'!H19</f>
        <v>113528.66999999993</v>
      </c>
      <c r="G21" s="38">
        <f>'[5]вспомогат'!I19</f>
        <v>39.69978109438816</v>
      </c>
      <c r="H21" s="34">
        <f>'[5]вспомогат'!J19</f>
        <v>-172439.33000000007</v>
      </c>
      <c r="I21" s="35">
        <f>'[5]вспомогат'!K19</f>
        <v>116.4630187760602</v>
      </c>
      <c r="J21" s="36">
        <f>'[5]вспомогат'!L19</f>
        <v>200850.6399999999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44755546.26</v>
      </c>
      <c r="F22" s="37">
        <f>'[5]вспомогат'!H20</f>
        <v>4454764.559999995</v>
      </c>
      <c r="G22" s="38">
        <f>'[5]вспомогат'!I20</f>
        <v>49.2051111072574</v>
      </c>
      <c r="H22" s="34">
        <f>'[5]вспомогат'!J20</f>
        <v>-4598694.440000005</v>
      </c>
      <c r="I22" s="35">
        <f>'[5]вспомогат'!K20</f>
        <v>106.72708998804565</v>
      </c>
      <c r="J22" s="36">
        <f>'[5]вспомогат'!L20</f>
        <v>2820976.259999998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11705115.68</v>
      </c>
      <c r="F23" s="37">
        <f>'[5]вспомогат'!H21</f>
        <v>760630.7599999998</v>
      </c>
      <c r="G23" s="38">
        <f>'[5]вспомогат'!I21</f>
        <v>34.26280118378911</v>
      </c>
      <c r="H23" s="34">
        <f>'[5]вспомогат'!J21</f>
        <v>-1459359.2400000002</v>
      </c>
      <c r="I23" s="35">
        <f>'[5]вспомогат'!K21</f>
        <v>114.73280830890609</v>
      </c>
      <c r="J23" s="36">
        <f>'[5]вспомогат'!L21</f>
        <v>1503050.6799999997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22649588.65</v>
      </c>
      <c r="F24" s="37">
        <f>'[5]вспомогат'!H22</f>
        <v>2412411.9399999976</v>
      </c>
      <c r="G24" s="38">
        <f>'[5]вспомогат'!I22</f>
        <v>45.210262851287155</v>
      </c>
      <c r="H24" s="34">
        <f>'[5]вспомогат'!J22</f>
        <v>-2923571.0600000024</v>
      </c>
      <c r="I24" s="35">
        <f>'[5]вспомогат'!K22</f>
        <v>92.61970936593235</v>
      </c>
      <c r="J24" s="36">
        <f>'[5]вспомогат'!L22</f>
        <v>-1804805.3500000015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1147861.32</v>
      </c>
      <c r="F25" s="37">
        <f>'[5]вспомогат'!H23</f>
        <v>100426.75000000012</v>
      </c>
      <c r="G25" s="38">
        <f>'[5]вспомогат'!I23</f>
        <v>58.285983749274585</v>
      </c>
      <c r="H25" s="34">
        <f>'[5]вспомогат'!J23</f>
        <v>-71873.24999999988</v>
      </c>
      <c r="I25" s="35">
        <f>'[5]вспомогат'!K23</f>
        <v>117.09166692168805</v>
      </c>
      <c r="J25" s="36">
        <f>'[5]вспомогат'!L23</f>
        <v>167551.32000000007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13578489.94</v>
      </c>
      <c r="F26" s="37">
        <f>'[5]вспомогат'!H24</f>
        <v>1113776.42</v>
      </c>
      <c r="G26" s="38">
        <f>'[5]вспомогат'!I24</f>
        <v>46.25157936831911</v>
      </c>
      <c r="H26" s="34">
        <f>'[5]вспомогат'!J24</f>
        <v>-1294306.58</v>
      </c>
      <c r="I26" s="35">
        <f>'[5]вспомогат'!K24</f>
        <v>110.20014946035688</v>
      </c>
      <c r="J26" s="36">
        <f>'[5]вспомогат'!L24</f>
        <v>1256827.9399999995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39401405.98</v>
      </c>
      <c r="F27" s="37">
        <f>'[5]вспомогат'!H25</f>
        <v>3883674.019999996</v>
      </c>
      <c r="G27" s="38">
        <f>'[5]вспомогат'!I25</f>
        <v>48.28140351051671</v>
      </c>
      <c r="H27" s="34">
        <f>'[5]вспомогат'!J25</f>
        <v>-4160155.980000004</v>
      </c>
      <c r="I27" s="35">
        <f>'[5]вспомогат'!K25</f>
        <v>104.63746795923852</v>
      </c>
      <c r="J27" s="36">
        <f>'[5]вспомогат'!L25</f>
        <v>1746245.9799999967</v>
      </c>
    </row>
    <row r="28" spans="1:10" ht="12.75">
      <c r="A28" s="31" t="s">
        <v>30</v>
      </c>
      <c r="B28" s="32">
        <f>'[5]вспомогат'!B26</f>
        <v>7271006</v>
      </c>
      <c r="C28" s="32">
        <f>'[5]вспомогат'!C26</f>
        <v>2460840</v>
      </c>
      <c r="D28" s="37">
        <f>'[5]вспомогат'!D26</f>
        <v>484583</v>
      </c>
      <c r="E28" s="32">
        <f>'[5]вспомогат'!G26</f>
        <v>2385282.83</v>
      </c>
      <c r="F28" s="37">
        <f>'[5]вспомогат'!H26</f>
        <v>195253.41999999993</v>
      </c>
      <c r="G28" s="38">
        <f>'[5]вспомогат'!I26</f>
        <v>40.2930808550857</v>
      </c>
      <c r="H28" s="34">
        <f>'[5]вспомогат'!J26</f>
        <v>-289329.5800000001</v>
      </c>
      <c r="I28" s="35">
        <f>'[5]вспомогат'!K26</f>
        <v>96.92961874806977</v>
      </c>
      <c r="J28" s="36">
        <f>'[5]вспомогат'!L26</f>
        <v>-75557.16999999993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18845748.55</v>
      </c>
      <c r="F29" s="37">
        <f>'[5]вспомогат'!H27</f>
        <v>1630186.4800000004</v>
      </c>
      <c r="G29" s="38">
        <f>'[5]вспомогат'!I27</f>
        <v>41.447888293683945</v>
      </c>
      <c r="H29" s="34">
        <f>'[5]вспомогат'!J27</f>
        <v>-2302912.5199999996</v>
      </c>
      <c r="I29" s="35">
        <f>'[5]вспомогат'!K27</f>
        <v>92.67809913433389</v>
      </c>
      <c r="J29" s="36">
        <f>'[5]вспомогат'!L27</f>
        <v>-1488881.4499999993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81243.86</v>
      </c>
      <c r="F30" s="37">
        <f>'[5]вспомогат'!H28</f>
        <v>573</v>
      </c>
      <c r="G30" s="38">
        <f>'[5]вспомогат'!I28</f>
        <v>13.48235294117647</v>
      </c>
      <c r="H30" s="34">
        <f>'[5]вспомогат'!J28</f>
        <v>-3677</v>
      </c>
      <c r="I30" s="35">
        <f>'[5]вспомогат'!K28</f>
        <v>92.63838084378563</v>
      </c>
      <c r="J30" s="36">
        <f>'[5]вспомогат'!L28</f>
        <v>-6456.139999999999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76173372.35</v>
      </c>
      <c r="F31" s="37">
        <f>'[5]вспомогат'!H29</f>
        <v>7357453.429999992</v>
      </c>
      <c r="G31" s="38">
        <f>'[5]вспомогат'!I29</f>
        <v>50.164094935136326</v>
      </c>
      <c r="H31" s="34">
        <f>'[5]вспомогат'!J29</f>
        <v>-7309318.570000008</v>
      </c>
      <c r="I31" s="35">
        <f>'[5]вспомогат'!K29</f>
        <v>106.87335934313043</v>
      </c>
      <c r="J31" s="36">
        <f>'[5]вспомогат'!L29</f>
        <v>4898947.349999994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7369414.18</v>
      </c>
      <c r="F32" s="37">
        <f>'[5]вспомогат'!H30</f>
        <v>589961.8399999999</v>
      </c>
      <c r="G32" s="38">
        <f>'[5]вспомогат'!I30</f>
        <v>32.286905773053235</v>
      </c>
      <c r="H32" s="34">
        <f>'[5]вспомогат'!J30</f>
        <v>-1237286.1600000001</v>
      </c>
      <c r="I32" s="35">
        <f>'[5]вспомогат'!K30</f>
        <v>97.56233868499342</v>
      </c>
      <c r="J32" s="36">
        <f>'[5]вспомогат'!L30</f>
        <v>-184129.8200000003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10828645.94</v>
      </c>
      <c r="F33" s="37">
        <f>'[5]вспомогат'!H31</f>
        <v>909409.2199999988</v>
      </c>
      <c r="G33" s="38">
        <f>'[5]вспомогат'!I31</f>
        <v>49.12273645546366</v>
      </c>
      <c r="H33" s="34">
        <f>'[5]вспомогат'!J31</f>
        <v>-941890.7800000012</v>
      </c>
      <c r="I33" s="35">
        <f>'[5]вспомогат'!K31</f>
        <v>94.56571217584052</v>
      </c>
      <c r="J33" s="36">
        <f>'[5]вспомогат'!L31</f>
        <v>-622276.0600000005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14021669.54</v>
      </c>
      <c r="F34" s="37">
        <f>'[5]вспомогат'!H32</f>
        <v>1151444.379999999</v>
      </c>
      <c r="G34" s="38">
        <f>'[5]вспомогат'!I32</f>
        <v>42.0831865619683</v>
      </c>
      <c r="H34" s="34">
        <f>'[5]вспомогат'!J32</f>
        <v>-1584670.620000001</v>
      </c>
      <c r="I34" s="35">
        <f>'[5]вспомогат'!K32</f>
        <v>116.79735423018467</v>
      </c>
      <c r="J34" s="36">
        <f>'[5]вспомогат'!L32</f>
        <v>2016543.539999999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22782171.16</v>
      </c>
      <c r="F35" s="37">
        <f>'[5]вспомогат'!H33</f>
        <v>1966209.8200000003</v>
      </c>
      <c r="G35" s="38">
        <f>'[5]вспомогат'!I33</f>
        <v>47.98839566237055</v>
      </c>
      <c r="H35" s="34">
        <f>'[5]вспомогат'!J33</f>
        <v>-2131051.1799999997</v>
      </c>
      <c r="I35" s="35">
        <f>'[5]вспомогат'!K33</f>
        <v>101.52484048906068</v>
      </c>
      <c r="J35" s="36">
        <f>'[5]вспомогат'!L33</f>
        <v>342174.16000000015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93532.08</v>
      </c>
      <c r="F36" s="37">
        <f>'[5]вспомогат'!H34</f>
        <v>11366.259999999995</v>
      </c>
      <c r="G36" s="38">
        <f>'[5]вспомогат'!I34</f>
        <v>39.60369337979092</v>
      </c>
      <c r="H36" s="34">
        <f>'[5]вспомогат'!J34</f>
        <v>-17333.740000000005</v>
      </c>
      <c r="I36" s="35">
        <f>'[5]вспомогат'!K34</f>
        <v>59.04803030303031</v>
      </c>
      <c r="J36" s="36">
        <f>'[5]вспомогат'!L34</f>
        <v>-64867.92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1958744.04</v>
      </c>
      <c r="F37" s="37">
        <f>'[5]вспомогат'!H35</f>
        <v>111515.32000000007</v>
      </c>
      <c r="G37" s="38">
        <f>'[5]вспомогат'!I35</f>
        <v>22.560707277104548</v>
      </c>
      <c r="H37" s="34">
        <f>'[5]вспомогат'!J35</f>
        <v>-382774.67999999993</v>
      </c>
      <c r="I37" s="35">
        <f>'[5]вспомогат'!K35</f>
        <v>99.960247468389</v>
      </c>
      <c r="J37" s="36">
        <f>'[5]вспомогат'!L35</f>
        <v>-778.9599999999627</v>
      </c>
    </row>
    <row r="38" spans="1:10" ht="18.75" customHeight="1">
      <c r="A38" s="50" t="s">
        <v>40</v>
      </c>
      <c r="B38" s="40">
        <f>SUM(B18:B37)</f>
        <v>1167131646</v>
      </c>
      <c r="C38" s="40">
        <f>SUM(C18:C37)</f>
        <v>395301558</v>
      </c>
      <c r="D38" s="40">
        <f>SUM(D18:D37)</f>
        <v>82615549</v>
      </c>
      <c r="E38" s="40">
        <f>SUM(E18:E37)</f>
        <v>416519886.46000004</v>
      </c>
      <c r="F38" s="40">
        <f>SUM(F18:F37)</f>
        <v>41027057.69999998</v>
      </c>
      <c r="G38" s="41">
        <f>F38/D38*100</f>
        <v>49.660213115572205</v>
      </c>
      <c r="H38" s="40">
        <f>SUM(H18:H37)</f>
        <v>-41588491.30000002</v>
      </c>
      <c r="I38" s="42">
        <f>E38/C38*100</f>
        <v>105.36763087080978</v>
      </c>
      <c r="J38" s="40">
        <f>SUM(J18:J37)</f>
        <v>21218328.45999999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5329266.41</v>
      </c>
      <c r="F39" s="37">
        <f>'[5]вспомогат'!H36</f>
        <v>423194.71999999974</v>
      </c>
      <c r="G39" s="38">
        <f>'[5]вспомогат'!I36</f>
        <v>41.651383803787226</v>
      </c>
      <c r="H39" s="34">
        <f>'[5]вспомогат'!J36</f>
        <v>-592845.2800000003</v>
      </c>
      <c r="I39" s="35">
        <f>'[5]вспомогат'!K36</f>
        <v>113.56285727680122</v>
      </c>
      <c r="J39" s="36">
        <f>'[5]вспомогат'!L36</f>
        <v>636476.4100000001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16141024.71</v>
      </c>
      <c r="F40" s="37">
        <f>'[5]вспомогат'!H37</f>
        <v>1332755.1000000015</v>
      </c>
      <c r="G40" s="38">
        <f>'[5]вспомогат'!I37</f>
        <v>39.026537944250066</v>
      </c>
      <c r="H40" s="34">
        <f>'[5]вспомогат'!J37</f>
        <v>-2082241.8999999985</v>
      </c>
      <c r="I40" s="35">
        <f>'[5]вспомогат'!K37</f>
        <v>92.85428497909216</v>
      </c>
      <c r="J40" s="36">
        <f>'[5]вспомогат'!L37</f>
        <v>-1242152.289999999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7150575.51</v>
      </c>
      <c r="F41" s="37">
        <f>'[5]вспомогат'!H38</f>
        <v>828441.8899999997</v>
      </c>
      <c r="G41" s="38">
        <f>'[5]вспомогат'!I38</f>
        <v>56.53882309102397</v>
      </c>
      <c r="H41" s="34">
        <f>'[5]вспомогат'!J38</f>
        <v>-636820.1100000003</v>
      </c>
      <c r="I41" s="35">
        <f>'[5]вспомогат'!K38</f>
        <v>94.82099581614482</v>
      </c>
      <c r="J41" s="36">
        <f>'[5]вспомогат'!L38</f>
        <v>-390555.4900000002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6053738.4</v>
      </c>
      <c r="F42" s="37">
        <f>'[5]вспомогат'!H39</f>
        <v>500501.4500000002</v>
      </c>
      <c r="G42" s="38">
        <f>'[5]вспомогат'!I39</f>
        <v>22.237392923153486</v>
      </c>
      <c r="H42" s="34">
        <f>'[5]вспомогат'!J39</f>
        <v>-1750218.5499999998</v>
      </c>
      <c r="I42" s="35">
        <f>'[5]вспомогат'!K39</f>
        <v>82.62757770214706</v>
      </c>
      <c r="J42" s="36">
        <f>'[5]вспомогат'!L39</f>
        <v>-1272796.5999999996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5179496.53</v>
      </c>
      <c r="F43" s="37">
        <f>'[5]вспомогат'!H40</f>
        <v>317361.03000000026</v>
      </c>
      <c r="G43" s="38">
        <f>'[5]вспомогат'!I40</f>
        <v>34.02095000214402</v>
      </c>
      <c r="H43" s="34">
        <f>'[5]вспомогат'!J40</f>
        <v>-615478.9699999997</v>
      </c>
      <c r="I43" s="35">
        <f>'[5]вспомогат'!K40</f>
        <v>85.79231487846289</v>
      </c>
      <c r="J43" s="36">
        <f>'[5]вспомогат'!L40</f>
        <v>-857753.4699999997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6713936.49</v>
      </c>
      <c r="F44" s="37">
        <f>'[5]вспомогат'!H41</f>
        <v>538688.8799999999</v>
      </c>
      <c r="G44" s="38">
        <f>'[5]вспомогат'!I41</f>
        <v>66.16970355066071</v>
      </c>
      <c r="H44" s="34">
        <f>'[5]вспомогат'!J41</f>
        <v>-275413.1200000001</v>
      </c>
      <c r="I44" s="35">
        <f>'[5]вспомогат'!K41</f>
        <v>102.69944998524656</v>
      </c>
      <c r="J44" s="36">
        <f>'[5]вспомогат'!L41</f>
        <v>176475.49000000022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12620752.43</v>
      </c>
      <c r="F45" s="37">
        <f>'[5]вспомогат'!H42</f>
        <v>1420706.4000000004</v>
      </c>
      <c r="G45" s="38">
        <f>'[5]вспомогат'!I42</f>
        <v>49.36956184059685</v>
      </c>
      <c r="H45" s="34">
        <f>'[5]вспомогат'!J42</f>
        <v>-1456990.5999999996</v>
      </c>
      <c r="I45" s="35">
        <f>'[5]вспомогат'!K42</f>
        <v>92.61773808678132</v>
      </c>
      <c r="J45" s="36">
        <f>'[5]вспомогат'!L42</f>
        <v>-1005959.5700000003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20076439.33</v>
      </c>
      <c r="F46" s="37">
        <f>'[5]вспомогат'!H43</f>
        <v>2128018.3499999978</v>
      </c>
      <c r="G46" s="38">
        <f>'[5]вспомогат'!I43</f>
        <v>51.734660610911</v>
      </c>
      <c r="H46" s="34">
        <f>'[5]вспомогат'!J43</f>
        <v>-1985313.6500000022</v>
      </c>
      <c r="I46" s="35">
        <f>'[5]вспомогат'!K43</f>
        <v>96.30351179697</v>
      </c>
      <c r="J46" s="36">
        <f>'[5]вспомогат'!L43</f>
        <v>-770608.6700000018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9644127.52</v>
      </c>
      <c r="F47" s="37">
        <f>'[5]вспомогат'!H44</f>
        <v>1021764.709999999</v>
      </c>
      <c r="G47" s="38">
        <f>'[5]вспомогат'!I44</f>
        <v>37.272998577317296</v>
      </c>
      <c r="H47" s="34">
        <f>'[5]вспомогат'!J44</f>
        <v>-1719535.290000001</v>
      </c>
      <c r="I47" s="35">
        <f>'[5]вспомогат'!K44</f>
        <v>86.93435965722138</v>
      </c>
      <c r="J47" s="36">
        <f>'[5]вспомогат'!L44</f>
        <v>-1449446.4800000004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10145016.89</v>
      </c>
      <c r="F48" s="37">
        <f>'[5]вспомогат'!H45</f>
        <v>800073.9400000013</v>
      </c>
      <c r="G48" s="38">
        <f>'[5]вспомогат'!I45</f>
        <v>25.38711583324241</v>
      </c>
      <c r="H48" s="34">
        <f>'[5]вспомогат'!J45</f>
        <v>-2351422.0599999987</v>
      </c>
      <c r="I48" s="35">
        <f>'[5]вспомогат'!K45</f>
        <v>85.24086061113353</v>
      </c>
      <c r="J48" s="36">
        <f>'[5]вспомогат'!L45</f>
        <v>-1756572.1099999994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3901943.76</v>
      </c>
      <c r="F49" s="37">
        <f>'[5]вспомогат'!H46</f>
        <v>435228.0499999998</v>
      </c>
      <c r="G49" s="38">
        <f>'[5]вспомогат'!I46</f>
        <v>58.67631554822146</v>
      </c>
      <c r="H49" s="34">
        <f>'[5]вспомогат'!J46</f>
        <v>-306515.9500000002</v>
      </c>
      <c r="I49" s="35">
        <f>'[5]вспомогат'!K46</f>
        <v>95.36765494106648</v>
      </c>
      <c r="J49" s="36">
        <f>'[5]вспомогат'!L46</f>
        <v>-189531.24000000022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3375207.3</v>
      </c>
      <c r="F50" s="37">
        <f>'[5]вспомогат'!H47</f>
        <v>270190.02</v>
      </c>
      <c r="G50" s="38">
        <f>'[5]вспомогат'!I47</f>
        <v>36.71259579324963</v>
      </c>
      <c r="H50" s="34">
        <f>'[5]вспомогат'!J47</f>
        <v>-465769.98</v>
      </c>
      <c r="I50" s="35">
        <f>'[5]вспомогат'!K47</f>
        <v>138.4274500153799</v>
      </c>
      <c r="J50" s="36">
        <f>'[5]вспомогат'!L47</f>
        <v>936957.2999999998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4166892</v>
      </c>
      <c r="F51" s="37">
        <f>'[5]вспомогат'!H48</f>
        <v>166592.43999999994</v>
      </c>
      <c r="G51" s="38">
        <f>'[5]вспомогат'!I48</f>
        <v>4.509015734093494</v>
      </c>
      <c r="H51" s="34">
        <f>'[5]вспомогат'!J48</f>
        <v>-3528059.56</v>
      </c>
      <c r="I51" s="35">
        <f>'[5]вспомогат'!K48</f>
        <v>55.66748270783166</v>
      </c>
      <c r="J51" s="36">
        <f>'[5]вспомогат'!L48</f>
        <v>-3318433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7865155.98</v>
      </c>
      <c r="F52" s="37">
        <f>'[5]вспомогат'!H49</f>
        <v>789143.4600000009</v>
      </c>
      <c r="G52" s="38">
        <f>'[5]вспомогат'!I49</f>
        <v>45.2017504618161</v>
      </c>
      <c r="H52" s="34">
        <f>'[5]вспомогат'!J49</f>
        <v>-956681.5399999991</v>
      </c>
      <c r="I52" s="35">
        <f>'[5]вспомогат'!K49</f>
        <v>91.03413162452598</v>
      </c>
      <c r="J52" s="36">
        <f>'[5]вспомогат'!L49</f>
        <v>-774632.0199999996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3429114.56</v>
      </c>
      <c r="F53" s="37">
        <f>'[5]вспомогат'!H50</f>
        <v>322399.95999999996</v>
      </c>
      <c r="G53" s="38">
        <f>'[5]вспомогат'!I50</f>
        <v>62.71152694028398</v>
      </c>
      <c r="H53" s="34">
        <f>'[5]вспомогат'!J50</f>
        <v>-191700.04000000004</v>
      </c>
      <c r="I53" s="35">
        <f>'[5]вспомогат'!K50</f>
        <v>103.12816336350788</v>
      </c>
      <c r="J53" s="36">
        <f>'[5]вспомогат'!L50</f>
        <v>104014.56000000006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3245699.76</v>
      </c>
      <c r="F54" s="37">
        <f>'[5]вспомогат'!H51</f>
        <v>246959.70999999996</v>
      </c>
      <c r="G54" s="38">
        <f>'[5]вспомогат'!I51</f>
        <v>54.58879531388151</v>
      </c>
      <c r="H54" s="34">
        <f>'[5]вспомогат'!J51</f>
        <v>-205440.29000000004</v>
      </c>
      <c r="I54" s="35">
        <f>'[5]вспомогат'!K51</f>
        <v>118.5620360365494</v>
      </c>
      <c r="J54" s="36">
        <f>'[5]вспомогат'!L51</f>
        <v>508145.7599999998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21498353.5</v>
      </c>
      <c r="F55" s="37">
        <f>'[5]вспомогат'!H52</f>
        <v>1690656.3399999999</v>
      </c>
      <c r="G55" s="38">
        <f>'[5]вспомогат'!I52</f>
        <v>45.30852479919902</v>
      </c>
      <c r="H55" s="34">
        <f>'[5]вспомогат'!J52</f>
        <v>-2040774.6600000001</v>
      </c>
      <c r="I55" s="35">
        <f>'[5]вспомогат'!K52</f>
        <v>116.51244656885484</v>
      </c>
      <c r="J55" s="36">
        <f>'[5]вспомогат'!L52</f>
        <v>3046802.5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27674479.22</v>
      </c>
      <c r="F56" s="37">
        <f>'[5]вспомогат'!H53</f>
        <v>2199365.079999998</v>
      </c>
      <c r="G56" s="38">
        <f>'[5]вспомогат'!I53</f>
        <v>34.22576979637566</v>
      </c>
      <c r="H56" s="34">
        <f>'[5]вспомогат'!J53</f>
        <v>-4226684.920000002</v>
      </c>
      <c r="I56" s="35">
        <f>'[5]вспомогат'!K53</f>
        <v>92.03100646969365</v>
      </c>
      <c r="J56" s="36">
        <f>'[5]вспомогат'!L53</f>
        <v>-2396341.780000001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11292393.2</v>
      </c>
      <c r="F57" s="37">
        <f>'[5]вспомогат'!H54</f>
        <v>961453.6999999993</v>
      </c>
      <c r="G57" s="38">
        <f>'[5]вспомогат'!I54</f>
        <v>39.481508705650434</v>
      </c>
      <c r="H57" s="34">
        <f>'[5]вспомогат'!J54</f>
        <v>-1473746.3000000007</v>
      </c>
      <c r="I57" s="35">
        <f>'[5]вспомогат'!K54</f>
        <v>89.37602950604287</v>
      </c>
      <c r="J57" s="36">
        <f>'[5]вспомогат'!L54</f>
        <v>-1342306.8000000007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22941897.77</v>
      </c>
      <c r="F58" s="37">
        <f>'[5]вспомогат'!H55</f>
        <v>1605901.3000000007</v>
      </c>
      <c r="G58" s="38">
        <f>'[5]вспомогат'!I55</f>
        <v>44.3239573845602</v>
      </c>
      <c r="H58" s="34">
        <f>'[5]вспомогат'!J55</f>
        <v>-2017198.6999999993</v>
      </c>
      <c r="I58" s="35">
        <f>'[5]вспомогат'!K55</f>
        <v>105.95349225042487</v>
      </c>
      <c r="J58" s="36">
        <f>'[5]вспомогат'!L55</f>
        <v>1289097.7699999996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27393172.66</v>
      </c>
      <c r="F59" s="37">
        <f>'[5]вспомогат'!H56</f>
        <v>2614178.379999999</v>
      </c>
      <c r="G59" s="38">
        <f>'[5]вспомогат'!I56</f>
        <v>42.96632091054771</v>
      </c>
      <c r="H59" s="34">
        <f>'[5]вспомогат'!J56</f>
        <v>-3470071.620000001</v>
      </c>
      <c r="I59" s="35">
        <f>'[5]вспомогат'!K56</f>
        <v>92.34623859922362</v>
      </c>
      <c r="J59" s="36">
        <f>'[5]вспомогат'!L56</f>
        <v>-2270377.34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4589502.98</v>
      </c>
      <c r="F60" s="37">
        <f>'[5]вспомогат'!H57</f>
        <v>505605.93000000063</v>
      </c>
      <c r="G60" s="38">
        <f>'[5]вспомогат'!I57</f>
        <v>55.49461963143055</v>
      </c>
      <c r="H60" s="34">
        <f>'[5]вспомогат'!J57</f>
        <v>-405484.06999999937</v>
      </c>
      <c r="I60" s="35">
        <f>'[5]вспомогат'!K57</f>
        <v>108.11929511777917</v>
      </c>
      <c r="J60" s="36">
        <f>'[5]вспомогат'!L57</f>
        <v>344651.98000000045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22708076.25</v>
      </c>
      <c r="F61" s="37">
        <f>'[5]вспомогат'!H58</f>
        <v>3358124.8599999994</v>
      </c>
      <c r="G61" s="38">
        <f>'[5]вспомогат'!I58</f>
        <v>63.04151142317396</v>
      </c>
      <c r="H61" s="34">
        <f>'[5]вспомогат'!J58</f>
        <v>-1968722.1400000006</v>
      </c>
      <c r="I61" s="35">
        <f>'[5]вспомогат'!K58</f>
        <v>94.81536973360595</v>
      </c>
      <c r="J61" s="36">
        <f>'[5]вспомогат'!L58</f>
        <v>-1241707.75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7294779.65</v>
      </c>
      <c r="F62" s="37">
        <f>'[5]вспомогат'!H59</f>
        <v>443695.6400000006</v>
      </c>
      <c r="G62" s="38">
        <f>'[5]вспомогат'!I59</f>
        <v>43.44148021665152</v>
      </c>
      <c r="H62" s="34">
        <f>'[5]вспомогат'!J59</f>
        <v>-577668.3599999994</v>
      </c>
      <c r="I62" s="35">
        <f>'[5]вспомогат'!K59</f>
        <v>144.85656582465293</v>
      </c>
      <c r="J62" s="36">
        <f>'[5]вспомогат'!L59</f>
        <v>2258915.6500000004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4528259.03</v>
      </c>
      <c r="F63" s="37">
        <f>'[5]вспомогат'!H60</f>
        <v>465298.4200000004</v>
      </c>
      <c r="G63" s="38">
        <f>'[5]вспомогат'!I60</f>
        <v>24.757171915811515</v>
      </c>
      <c r="H63" s="34">
        <f>'[5]вспомогат'!J60</f>
        <v>-1414150.5799999996</v>
      </c>
      <c r="I63" s="35">
        <f>'[5]вспомогат'!K60</f>
        <v>100.49726500176548</v>
      </c>
      <c r="J63" s="36">
        <f>'[5]вспомогат'!L60</f>
        <v>22406.03000000026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2877938.28</v>
      </c>
      <c r="F64" s="37">
        <f>'[5]вспомогат'!H61</f>
        <v>250509.9299999997</v>
      </c>
      <c r="G64" s="38">
        <f>'[5]вспомогат'!I61</f>
        <v>45.01364371451155</v>
      </c>
      <c r="H64" s="34">
        <f>'[5]вспомогат'!J61</f>
        <v>-306010.0700000003</v>
      </c>
      <c r="I64" s="35">
        <f>'[5]вспомогат'!K61</f>
        <v>102.87389206231188</v>
      </c>
      <c r="J64" s="36">
        <f>'[5]вспомогат'!L61</f>
        <v>80398.2799999998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2854304.4</v>
      </c>
      <c r="F65" s="37">
        <f>'[5]вспомогат'!H62</f>
        <v>260431.5299999998</v>
      </c>
      <c r="G65" s="38">
        <f>'[5]вспомогат'!I62</f>
        <v>60.99813327087477</v>
      </c>
      <c r="H65" s="34">
        <f>'[5]вспомогат'!J62</f>
        <v>-166518.4700000002</v>
      </c>
      <c r="I65" s="35">
        <f>'[5]вспомогат'!K62</f>
        <v>111.82387463271301</v>
      </c>
      <c r="J65" s="36">
        <f>'[5]вспомогат'!L62</f>
        <v>301804.3999999999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2049340.28</v>
      </c>
      <c r="F66" s="37">
        <f>'[5]вспомогат'!H63</f>
        <v>183423.06000000006</v>
      </c>
      <c r="G66" s="38">
        <f>'[5]вспомогат'!I63</f>
        <v>39.524358079280134</v>
      </c>
      <c r="H66" s="34">
        <f>'[5]вспомогат'!J63</f>
        <v>-280652.93999999994</v>
      </c>
      <c r="I66" s="35">
        <f>'[5]вспомогат'!K63</f>
        <v>83.16675473005932</v>
      </c>
      <c r="J66" s="36">
        <f>'[5]вспомогат'!L63</f>
        <v>-414793.72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5100867.41</v>
      </c>
      <c r="F67" s="37">
        <f>'[5]вспомогат'!H64</f>
        <v>438556.7599999998</v>
      </c>
      <c r="G67" s="38">
        <f>'[5]вспомогат'!I64</f>
        <v>45.181295201203284</v>
      </c>
      <c r="H67" s="34">
        <f>'[5]вспомогат'!J64</f>
        <v>-532103.2400000002</v>
      </c>
      <c r="I67" s="35">
        <f>'[5]вспомогат'!K64</f>
        <v>115.30198127452576</v>
      </c>
      <c r="J67" s="36">
        <f>'[5]вспомогат'!L64</f>
        <v>676947.4100000001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3399159.64</v>
      </c>
      <c r="F68" s="37">
        <f>'[5]вспомогат'!H65</f>
        <v>374235.7400000002</v>
      </c>
      <c r="G68" s="38">
        <f>'[5]вспомогат'!I65</f>
        <v>75.89095215595302</v>
      </c>
      <c r="H68" s="34">
        <f>'[5]вспомогат'!J65</f>
        <v>-118887.25999999978</v>
      </c>
      <c r="I68" s="35">
        <f>'[5]вспомогат'!K65</f>
        <v>102.59071306402248</v>
      </c>
      <c r="J68" s="36">
        <f>'[5]вспомогат'!L65</f>
        <v>85838.64000000013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11985048.47</v>
      </c>
      <c r="F69" s="37">
        <f>'[5]вспомогат'!H66</f>
        <v>1151595.4000000004</v>
      </c>
      <c r="G69" s="38">
        <f>'[5]вспомогат'!I66</f>
        <v>49.525148434120034</v>
      </c>
      <c r="H69" s="34">
        <f>'[5]вспомогат'!J66</f>
        <v>-1173678.5999999996</v>
      </c>
      <c r="I69" s="35">
        <f>'[5]вспомогат'!K66</f>
        <v>109.40831446880539</v>
      </c>
      <c r="J69" s="36">
        <f>'[5]вспомогат'!L66</f>
        <v>1030626.4700000007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19531785.98</v>
      </c>
      <c r="F70" s="37">
        <f>'[5]вспомогат'!H67</f>
        <v>1360706.8900000006</v>
      </c>
      <c r="G70" s="38">
        <f>'[5]вспомогат'!I67</f>
        <v>29.14910181718785</v>
      </c>
      <c r="H70" s="34">
        <f>'[5]вспомогат'!J67</f>
        <v>-3307385.1099999994</v>
      </c>
      <c r="I70" s="35">
        <f>'[5]вспомогат'!K67</f>
        <v>93.57979595241387</v>
      </c>
      <c r="J70" s="36">
        <f>'[5]вспомогат'!L67</f>
        <v>-1340012.0199999996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26161101.72</v>
      </c>
      <c r="F71" s="37">
        <f>'[5]вспомогат'!H68</f>
        <v>2348082.289999999</v>
      </c>
      <c r="G71" s="38">
        <f>'[5]вспомогат'!I68</f>
        <v>29.72221826305544</v>
      </c>
      <c r="H71" s="34">
        <f>'[5]вспомогат'!J68</f>
        <v>-5552008.710000001</v>
      </c>
      <c r="I71" s="35">
        <f>'[5]вспомогат'!K68</f>
        <v>85.9024760969844</v>
      </c>
      <c r="J71" s="36">
        <f>'[5]вспомогат'!L68</f>
        <v>-4293319.280000001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5114051.58</v>
      </c>
      <c r="F72" s="37">
        <f>'[5]вспомогат'!H69</f>
        <v>525417.8899999997</v>
      </c>
      <c r="G72" s="38">
        <f>'[5]вспомогат'!I69</f>
        <v>28.975783929851634</v>
      </c>
      <c r="H72" s="34">
        <f>'[5]вспомогат'!J69</f>
        <v>-1287882.1100000003</v>
      </c>
      <c r="I72" s="35">
        <f>'[5]вспомогат'!K69</f>
        <v>93.5024596713003</v>
      </c>
      <c r="J72" s="36">
        <f>'[5]вспомогат'!L69</f>
        <v>-355378.4199999999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3305077.63</v>
      </c>
      <c r="F73" s="37">
        <f>'[5]вспомогат'!H70</f>
        <v>372417.68999999994</v>
      </c>
      <c r="G73" s="38">
        <f>'[5]вспомогат'!I70</f>
        <v>53.030556623520866</v>
      </c>
      <c r="H73" s="34">
        <f>'[5]вспомогат'!J70</f>
        <v>-329852.31000000006</v>
      </c>
      <c r="I73" s="35">
        <f>'[5]вспомогат'!K70</f>
        <v>118.68020762264531</v>
      </c>
      <c r="J73" s="36">
        <f>'[5]вспомогат'!L70</f>
        <v>520217.6299999999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1749981.97</v>
      </c>
      <c r="F74" s="37">
        <f>'[5]вспомогат'!H71</f>
        <v>128418.97999999998</v>
      </c>
      <c r="G74" s="38">
        <f>'[5]вспомогат'!I71</f>
        <v>48.69556875146937</v>
      </c>
      <c r="H74" s="34">
        <f>'[5]вспомогат'!J71</f>
        <v>-135299.02000000002</v>
      </c>
      <c r="I74" s="35">
        <f>'[5]вспомогат'!K71</f>
        <v>134.65190738315556</v>
      </c>
      <c r="J74" s="36">
        <f>'[5]вспомогат'!L71</f>
        <v>450347.97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16626185.74</v>
      </c>
      <c r="F75" s="37">
        <f>'[5]вспомогат'!H72</f>
        <v>1547852.4000000004</v>
      </c>
      <c r="G75" s="38">
        <f>'[5]вспомогат'!I72</f>
        <v>58.81655729974341</v>
      </c>
      <c r="H75" s="34">
        <f>'[5]вспомогат'!J72</f>
        <v>-1083808.5999999996</v>
      </c>
      <c r="I75" s="35">
        <f>'[5]вспомогат'!K72</f>
        <v>127.32134864776758</v>
      </c>
      <c r="J75" s="36">
        <f>'[5]вспомогат'!L72</f>
        <v>3567742.74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8265669.14</v>
      </c>
      <c r="F76" s="37">
        <f>'[5]вспомогат'!H73</f>
        <v>722882.79</v>
      </c>
      <c r="G76" s="38">
        <f>'[5]вспомогат'!I73</f>
        <v>49.22827713952997</v>
      </c>
      <c r="H76" s="34">
        <f>'[5]вспомогат'!J73</f>
        <v>-745547.21</v>
      </c>
      <c r="I76" s="35">
        <f>'[5]вспомогат'!K73</f>
        <v>109.29427451467816</v>
      </c>
      <c r="J76" s="36">
        <f>'[5]вспомогат'!L73</f>
        <v>702904.1399999997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2759563.81</v>
      </c>
      <c r="F77" s="37">
        <f>'[5]вспомогат'!H74</f>
        <v>229818.28000000026</v>
      </c>
      <c r="G77" s="38">
        <f>'[5]вспомогат'!I74</f>
        <v>43.69667262425377</v>
      </c>
      <c r="H77" s="34">
        <f>'[5]вспомогат'!J74</f>
        <v>-296121.71999999974</v>
      </c>
      <c r="I77" s="35">
        <f>'[5]вспомогат'!K74</f>
        <v>92.40714493806739</v>
      </c>
      <c r="J77" s="36">
        <f>'[5]вспомогат'!L74</f>
        <v>-226746.18999999994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2302652.71</v>
      </c>
      <c r="F78" s="37">
        <f>'[5]вспомогат'!H75</f>
        <v>52464.43000000017</v>
      </c>
      <c r="G78" s="38">
        <f>'[5]вспомогат'!I75</f>
        <v>9.028235375097902</v>
      </c>
      <c r="H78" s="34">
        <f>'[5]вспомогат'!J75</f>
        <v>-528650.5699999998</v>
      </c>
      <c r="I78" s="35">
        <f>'[5]вспомогат'!K75</f>
        <v>84.36810228876122</v>
      </c>
      <c r="J78" s="36">
        <f>'[5]вспомогат'!L75</f>
        <v>-426640.29000000004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3612169.06</v>
      </c>
      <c r="F79" s="37">
        <f>'[5]вспомогат'!H76</f>
        <v>109350.33999999985</v>
      </c>
      <c r="G79" s="38">
        <f>'[5]вспомогат'!I76</f>
        <v>19.029463818027704</v>
      </c>
      <c r="H79" s="34">
        <f>'[5]вспомогат'!J76</f>
        <v>-465286.66000000015</v>
      </c>
      <c r="I79" s="35">
        <f>'[5]вспомогат'!K76</f>
        <v>233.42522955314604</v>
      </c>
      <c r="J79" s="36">
        <f>'[5]вспомогат'!L76</f>
        <v>2064706.06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3927067.2</v>
      </c>
      <c r="F80" s="37">
        <f>'[5]вспомогат'!H77</f>
        <v>624521.1100000003</v>
      </c>
      <c r="G80" s="38">
        <f>'[5]вспомогат'!I77</f>
        <v>50.328888369544224</v>
      </c>
      <c r="H80" s="34">
        <f>'[5]вспомогат'!J77</f>
        <v>-616358.8899999997</v>
      </c>
      <c r="I80" s="35">
        <f>'[5]вспомогат'!K77</f>
        <v>89.5672722636549</v>
      </c>
      <c r="J80" s="36">
        <f>'[5]вспомогат'!L77</f>
        <v>-457421.7999999998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4382052.35</v>
      </c>
      <c r="F81" s="37">
        <f>'[5]вспомогат'!H78</f>
        <v>130373.93999999948</v>
      </c>
      <c r="G81" s="38">
        <f>'[5]вспомогат'!I78</f>
        <v>21.159551210993396</v>
      </c>
      <c r="H81" s="34">
        <f>'[5]вспомогат'!J78</f>
        <v>-485773.0600000005</v>
      </c>
      <c r="I81" s="35">
        <f>'[5]вспомогат'!K78</f>
        <v>128.65500026570373</v>
      </c>
      <c r="J81" s="36">
        <f>'[5]вспомогат'!L78</f>
        <v>976003.3499999996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400963319.21</v>
      </c>
      <c r="F82" s="40">
        <f>SUM(F39:F81)</f>
        <v>36197359.20999999</v>
      </c>
      <c r="G82" s="41">
        <f>F82/D82*100</f>
        <v>40.07495938073337</v>
      </c>
      <c r="H82" s="40">
        <f>SUM(H39:H81)</f>
        <v>-54126772.79000001</v>
      </c>
      <c r="I82" s="42">
        <f>E82/C82*100</f>
        <v>98.04095618971633</v>
      </c>
      <c r="J82" s="40">
        <f>SUM(J39:J81)</f>
        <v>-8012005.789999997</v>
      </c>
    </row>
    <row r="83" spans="1:10" ht="15.75" customHeight="1">
      <c r="A83" s="53" t="s">
        <v>85</v>
      </c>
      <c r="B83" s="54">
        <f>'[5]вспомогат'!B79</f>
        <v>11969171450</v>
      </c>
      <c r="C83" s="54">
        <f>'[5]вспомогат'!C79</f>
        <v>4687864953</v>
      </c>
      <c r="D83" s="54">
        <f>'[5]вспомогат'!D79</f>
        <v>1094613911</v>
      </c>
      <c r="E83" s="54">
        <f>'[5]вспомогат'!G79</f>
        <v>4351425679.550002</v>
      </c>
      <c r="F83" s="54">
        <f>'[5]вспомогат'!H79</f>
        <v>491079978.3099997</v>
      </c>
      <c r="G83" s="55">
        <f>'[5]вспомогат'!I79</f>
        <v>44.86330507725474</v>
      </c>
      <c r="H83" s="54">
        <f>'[5]вспомогат'!J79</f>
        <v>-603533932.6899998</v>
      </c>
      <c r="I83" s="55">
        <f>'[5]вспомогат'!K79</f>
        <v>92.82318759556642</v>
      </c>
      <c r="J83" s="54">
        <f>'[5]вспомогат'!L79</f>
        <v>-336439273.4500001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16.05.2019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2019-05-17T09:14:21Z</dcterms:created>
  <dcterms:modified xsi:type="dcterms:W3CDTF">2019-05-17T09:14:45Z</dcterms:modified>
  <cp:category/>
  <cp:version/>
  <cp:contentType/>
  <cp:contentStatus/>
</cp:coreProperties>
</file>