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<sst xmlns="http://schemas.openxmlformats.org/spreadsheetml/2006/main" count="91" uniqueCount="86">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</sst>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85;&#1072;&#1076;&#1093;_1705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17.05.2019</v>
          </cell>
        </row>
        <row r="6">
          <cell r="G6" t="str">
            <v>Фактично надійшло на 17.05.2019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2359833700</v>
          </cell>
          <cell r="C10">
            <v>962097940</v>
          </cell>
          <cell r="D10">
            <v>300899860</v>
          </cell>
          <cell r="G10">
            <v>813300472.86</v>
          </cell>
          <cell r="H10">
            <v>148131048.49</v>
          </cell>
          <cell r="I10">
            <v>49.22935108377917</v>
          </cell>
          <cell r="J10">
            <v>-152768811.51</v>
          </cell>
          <cell r="K10">
            <v>84.53406239077906</v>
          </cell>
          <cell r="L10">
            <v>-148797467.14</v>
          </cell>
        </row>
        <row r="11">
          <cell r="B11">
            <v>5500000000</v>
          </cell>
          <cell r="C11">
            <v>2205675000</v>
          </cell>
          <cell r="D11">
            <v>473775000</v>
          </cell>
          <cell r="G11">
            <v>2096193846.9</v>
          </cell>
          <cell r="H11">
            <v>265001721.20000005</v>
          </cell>
          <cell r="I11">
            <v>55.9340871088597</v>
          </cell>
          <cell r="J11">
            <v>-208773278.79999995</v>
          </cell>
          <cell r="K11">
            <v>95.03638781325445</v>
          </cell>
          <cell r="L11">
            <v>-109481153.0999999</v>
          </cell>
        </row>
        <row r="12">
          <cell r="B12">
            <v>449719800</v>
          </cell>
          <cell r="C12">
            <v>164835746</v>
          </cell>
          <cell r="D12">
            <v>34586936</v>
          </cell>
          <cell r="G12">
            <v>165359401</v>
          </cell>
          <cell r="H12">
            <v>18214587.689999998</v>
          </cell>
          <cell r="I12">
            <v>52.66320118671396</v>
          </cell>
          <cell r="J12">
            <v>-16372348.310000002</v>
          </cell>
          <cell r="K12">
            <v>100.3176829132681</v>
          </cell>
          <cell r="L12">
            <v>523655</v>
          </cell>
        </row>
        <row r="13">
          <cell r="B13">
            <v>593758530</v>
          </cell>
          <cell r="C13">
            <v>272068434</v>
          </cell>
          <cell r="D13">
            <v>55633234</v>
          </cell>
          <cell r="G13">
            <v>272198179.08</v>
          </cell>
          <cell r="H13">
            <v>28004210.299999982</v>
          </cell>
          <cell r="I13">
            <v>50.337196467852266</v>
          </cell>
          <cell r="J13">
            <v>-27629023.700000018</v>
          </cell>
          <cell r="K13">
            <v>100.04768839886806</v>
          </cell>
          <cell r="L13">
            <v>129745.07999998331</v>
          </cell>
        </row>
        <row r="14">
          <cell r="B14">
            <v>600087000</v>
          </cell>
          <cell r="C14">
            <v>242199500</v>
          </cell>
          <cell r="D14">
            <v>49556000</v>
          </cell>
          <cell r="G14">
            <v>227618853.73</v>
          </cell>
          <cell r="H14">
            <v>26972720.429999977</v>
          </cell>
          <cell r="I14">
            <v>54.42876832270558</v>
          </cell>
          <cell r="J14">
            <v>-22583279.570000023</v>
          </cell>
          <cell r="K14">
            <v>93.9799024069001</v>
          </cell>
          <cell r="L14">
            <v>-14580646.27000001</v>
          </cell>
        </row>
        <row r="15">
          <cell r="B15">
            <v>87082700</v>
          </cell>
          <cell r="C15">
            <v>36711450</v>
          </cell>
          <cell r="D15">
            <v>7223200</v>
          </cell>
          <cell r="G15">
            <v>36045932.68</v>
          </cell>
          <cell r="H15">
            <v>4305485.66</v>
          </cell>
          <cell r="I15">
            <v>59.6063470483996</v>
          </cell>
          <cell r="J15">
            <v>-2917714.34</v>
          </cell>
          <cell r="K15">
            <v>98.18716689207318</v>
          </cell>
          <cell r="L15">
            <v>-665517.3200000003</v>
          </cell>
        </row>
        <row r="16">
          <cell r="B16">
            <v>38843304</v>
          </cell>
          <cell r="C16">
            <v>10957715</v>
          </cell>
          <cell r="D16">
            <v>2252583</v>
          </cell>
          <cell r="G16">
            <v>10793175.62</v>
          </cell>
          <cell r="H16">
            <v>771323.8899999987</v>
          </cell>
          <cell r="I16">
            <v>34.241752246199084</v>
          </cell>
          <cell r="J16">
            <v>-1481259.1100000013</v>
          </cell>
          <cell r="K16">
            <v>98.49841522616713</v>
          </cell>
          <cell r="L16">
            <v>-164539.38000000082</v>
          </cell>
        </row>
        <row r="17">
          <cell r="B17">
            <v>289432814</v>
          </cell>
          <cell r="C17">
            <v>105802264</v>
          </cell>
          <cell r="D17">
            <v>22710535</v>
          </cell>
          <cell r="G17">
            <v>121391397.27</v>
          </cell>
          <cell r="H17">
            <v>18389083.489999995</v>
          </cell>
          <cell r="I17">
            <v>80.97159970031527</v>
          </cell>
          <cell r="J17">
            <v>-4321451.510000005</v>
          </cell>
          <cell r="K17">
            <v>114.73421520545155</v>
          </cell>
          <cell r="L17">
            <v>15589133.269999996</v>
          </cell>
        </row>
        <row r="18">
          <cell r="B18">
            <v>120000</v>
          </cell>
          <cell r="C18">
            <v>48300</v>
          </cell>
          <cell r="D18">
            <v>9200</v>
          </cell>
          <cell r="G18">
            <v>34692.09</v>
          </cell>
          <cell r="H18">
            <v>2136.5499999999956</v>
          </cell>
          <cell r="I18">
            <v>23.223369565217343</v>
          </cell>
          <cell r="J18">
            <v>-7063.450000000004</v>
          </cell>
          <cell r="K18">
            <v>71.82627329192546</v>
          </cell>
          <cell r="L18">
            <v>-13607.910000000003</v>
          </cell>
        </row>
        <row r="19">
          <cell r="B19">
            <v>5855500</v>
          </cell>
          <cell r="C19">
            <v>1220011</v>
          </cell>
          <cell r="D19">
            <v>285968</v>
          </cell>
          <cell r="G19">
            <v>1429763.1</v>
          </cell>
          <cell r="H19">
            <v>122430.13000000012</v>
          </cell>
          <cell r="I19">
            <v>42.812527975158105</v>
          </cell>
          <cell r="J19">
            <v>-163537.86999999988</v>
          </cell>
          <cell r="K19">
            <v>117.19264006636006</v>
          </cell>
          <cell r="L19">
            <v>209752.1000000001</v>
          </cell>
        </row>
        <row r="20">
          <cell r="B20">
            <v>126908048</v>
          </cell>
          <cell r="C20">
            <v>41934570</v>
          </cell>
          <cell r="D20">
            <v>9053459</v>
          </cell>
          <cell r="G20">
            <v>45580827.5</v>
          </cell>
          <cell r="H20">
            <v>5280045.799999997</v>
          </cell>
          <cell r="I20">
            <v>58.320756740600444</v>
          </cell>
          <cell r="J20">
            <v>-3773413.200000003</v>
          </cell>
          <cell r="K20">
            <v>108.69511121730831</v>
          </cell>
          <cell r="L20">
            <v>3646257.5</v>
          </cell>
        </row>
        <row r="21">
          <cell r="B21">
            <v>33702550</v>
          </cell>
          <cell r="C21">
            <v>10202065</v>
          </cell>
          <cell r="D21">
            <v>2219990</v>
          </cell>
          <cell r="G21">
            <v>11727485.36</v>
          </cell>
          <cell r="H21">
            <v>783000.4399999995</v>
          </cell>
          <cell r="I21">
            <v>35.27044896598631</v>
          </cell>
          <cell r="J21">
            <v>-1436989.5600000005</v>
          </cell>
          <cell r="K21">
            <v>114.9520745064847</v>
          </cell>
          <cell r="L21">
            <v>1525420.3599999994</v>
          </cell>
        </row>
        <row r="22">
          <cell r="B22">
            <v>59599133</v>
          </cell>
          <cell r="C22">
            <v>24454394</v>
          </cell>
          <cell r="D22">
            <v>5335983</v>
          </cell>
          <cell r="G22">
            <v>22962734.84</v>
          </cell>
          <cell r="H22">
            <v>2725558.129999999</v>
          </cell>
          <cell r="I22">
            <v>51.07883833213109</v>
          </cell>
          <cell r="J22">
            <v>-2610424.870000001</v>
          </cell>
          <cell r="K22">
            <v>93.90024075018992</v>
          </cell>
          <cell r="L22">
            <v>-1491659.1600000001</v>
          </cell>
        </row>
        <row r="23">
          <cell r="B23">
            <v>4372967</v>
          </cell>
          <cell r="C23">
            <v>980310</v>
          </cell>
          <cell r="D23">
            <v>172300</v>
          </cell>
          <cell r="G23">
            <v>1156676.38</v>
          </cell>
          <cell r="H23">
            <v>109241.80999999994</v>
          </cell>
          <cell r="I23">
            <v>63.40209518282063</v>
          </cell>
          <cell r="J23">
            <v>-63058.19000000006</v>
          </cell>
          <cell r="K23">
            <v>117.99087839560953</v>
          </cell>
          <cell r="L23">
            <v>176366.3799999999</v>
          </cell>
        </row>
        <row r="24">
          <cell r="B24">
            <v>40079828</v>
          </cell>
          <cell r="C24">
            <v>12321662</v>
          </cell>
          <cell r="D24">
            <v>2408083</v>
          </cell>
          <cell r="G24">
            <v>13735023.91</v>
          </cell>
          <cell r="H24">
            <v>1270310.3900000006</v>
          </cell>
          <cell r="I24">
            <v>52.75193546069635</v>
          </cell>
          <cell r="J24">
            <v>-1137772.6099999994</v>
          </cell>
          <cell r="K24">
            <v>111.4705460188731</v>
          </cell>
          <cell r="L24">
            <v>1413361.9100000001</v>
          </cell>
        </row>
        <row r="25">
          <cell r="B25">
            <v>114714270</v>
          </cell>
          <cell r="C25">
            <v>37655160</v>
          </cell>
          <cell r="D25">
            <v>8043830</v>
          </cell>
          <cell r="G25">
            <v>39869176.18</v>
          </cell>
          <cell r="H25">
            <v>4351444.219999999</v>
          </cell>
          <cell r="I25">
            <v>54.09667061586333</v>
          </cell>
          <cell r="J25">
            <v>-3692385.780000001</v>
          </cell>
          <cell r="K25">
            <v>105.87971523690246</v>
          </cell>
          <cell r="L25">
            <v>2214016.1799999997</v>
          </cell>
        </row>
        <row r="26">
          <cell r="B26">
            <v>7271006</v>
          </cell>
          <cell r="C26">
            <v>2460840</v>
          </cell>
          <cell r="D26">
            <v>484583</v>
          </cell>
          <cell r="G26">
            <v>2390972.56</v>
          </cell>
          <cell r="H26">
            <v>200943.1499999999</v>
          </cell>
          <cell r="I26">
            <v>41.4672305879488</v>
          </cell>
          <cell r="J26">
            <v>-283639.8500000001</v>
          </cell>
          <cell r="K26">
            <v>97.16082963540906</v>
          </cell>
          <cell r="L26">
            <v>-69867.43999999994</v>
          </cell>
        </row>
        <row r="27">
          <cell r="B27">
            <v>67274188</v>
          </cell>
          <cell r="C27">
            <v>20334630</v>
          </cell>
          <cell r="D27">
            <v>3933099</v>
          </cell>
          <cell r="G27">
            <v>18976889.86</v>
          </cell>
          <cell r="H27">
            <v>1761327.789999999</v>
          </cell>
          <cell r="I27">
            <v>44.78218804052476</v>
          </cell>
          <cell r="J27">
            <v>-2171771.210000001</v>
          </cell>
          <cell r="K27">
            <v>93.32301527000982</v>
          </cell>
          <cell r="L27">
            <v>-1357740.1400000006</v>
          </cell>
        </row>
        <row r="28">
          <cell r="B28">
            <v>119900</v>
          </cell>
          <cell r="C28">
            <v>87700</v>
          </cell>
          <cell r="D28">
            <v>4250</v>
          </cell>
          <cell r="G28">
            <v>81243.86</v>
          </cell>
          <cell r="H28">
            <v>573</v>
          </cell>
          <cell r="I28">
            <v>13.48235294117647</v>
          </cell>
          <cell r="J28">
            <v>-3677</v>
          </cell>
          <cell r="K28">
            <v>92.63838084378563</v>
          </cell>
          <cell r="L28">
            <v>-6456.139999999999</v>
          </cell>
        </row>
        <row r="29">
          <cell r="B29">
            <v>187620524</v>
          </cell>
          <cell r="C29">
            <v>71274425</v>
          </cell>
          <cell r="D29">
            <v>14666772</v>
          </cell>
          <cell r="G29">
            <v>76549401.4</v>
          </cell>
          <cell r="H29">
            <v>7733482.480000004</v>
          </cell>
          <cell r="I29">
            <v>52.727910954094085</v>
          </cell>
          <cell r="J29">
            <v>-6933289.519999996</v>
          </cell>
          <cell r="K29">
            <v>107.40093855544959</v>
          </cell>
          <cell r="L29">
            <v>5274976.400000006</v>
          </cell>
        </row>
        <row r="30">
          <cell r="B30">
            <v>25793163</v>
          </cell>
          <cell r="C30">
            <v>7553544</v>
          </cell>
          <cell r="D30">
            <v>1827248</v>
          </cell>
          <cell r="G30">
            <v>7623724.15</v>
          </cell>
          <cell r="H30">
            <v>844271.8100000005</v>
          </cell>
          <cell r="I30">
            <v>46.204555156169306</v>
          </cell>
          <cell r="J30">
            <v>-982976.1899999995</v>
          </cell>
          <cell r="K30">
            <v>100.92910228629104</v>
          </cell>
          <cell r="L30">
            <v>70180.15000000037</v>
          </cell>
        </row>
        <row r="31">
          <cell r="B31">
            <v>40274109</v>
          </cell>
          <cell r="C31">
            <v>11450922</v>
          </cell>
          <cell r="D31">
            <v>1851300</v>
          </cell>
          <cell r="G31">
            <v>10990170.1</v>
          </cell>
          <cell r="H31">
            <v>1070933.379999999</v>
          </cell>
          <cell r="I31">
            <v>57.84764111705283</v>
          </cell>
          <cell r="J31">
            <v>-780366.620000001</v>
          </cell>
          <cell r="K31">
            <v>95.97628994416344</v>
          </cell>
          <cell r="L31">
            <v>-460751.9000000004</v>
          </cell>
        </row>
        <row r="32">
          <cell r="B32">
            <v>40288146</v>
          </cell>
          <cell r="C32">
            <v>12005126</v>
          </cell>
          <cell r="D32">
            <v>2736115</v>
          </cell>
          <cell r="G32">
            <v>14069322.4</v>
          </cell>
          <cell r="H32">
            <v>1199097.2400000002</v>
          </cell>
          <cell r="I32">
            <v>43.82481145712078</v>
          </cell>
          <cell r="J32">
            <v>-1537017.7599999998</v>
          </cell>
          <cell r="K32">
            <v>117.19429183833638</v>
          </cell>
          <cell r="L32">
            <v>2064196.4000000004</v>
          </cell>
        </row>
        <row r="33">
          <cell r="B33">
            <v>76054596</v>
          </cell>
          <cell r="C33">
            <v>22439997</v>
          </cell>
          <cell r="D33">
            <v>4097261</v>
          </cell>
          <cell r="G33">
            <v>23013296.42</v>
          </cell>
          <cell r="H33">
            <v>2197335.080000002</v>
          </cell>
          <cell r="I33">
            <v>53.629365568852016</v>
          </cell>
          <cell r="J33">
            <v>-1899925.919999998</v>
          </cell>
          <cell r="K33">
            <v>102.55481059110659</v>
          </cell>
          <cell r="L33">
            <v>573299.4200000018</v>
          </cell>
        </row>
        <row r="34">
          <cell r="B34">
            <v>340000</v>
          </cell>
          <cell r="C34">
            <v>158400</v>
          </cell>
          <cell r="D34">
            <v>28700</v>
          </cell>
          <cell r="G34">
            <v>94031.54</v>
          </cell>
          <cell r="H34">
            <v>11865.719999999987</v>
          </cell>
          <cell r="I34">
            <v>41.34397212543549</v>
          </cell>
          <cell r="J34">
            <v>-16834.280000000013</v>
          </cell>
          <cell r="K34">
            <v>59.36334595959596</v>
          </cell>
          <cell r="L34">
            <v>-64368.46000000001</v>
          </cell>
        </row>
        <row r="35">
          <cell r="B35">
            <v>8467600</v>
          </cell>
          <cell r="C35">
            <v>1959523</v>
          </cell>
          <cell r="D35">
            <v>494290</v>
          </cell>
          <cell r="G35">
            <v>2023854.1</v>
          </cell>
          <cell r="H35">
            <v>176625.38000000012</v>
          </cell>
          <cell r="I35">
            <v>35.73314855651543</v>
          </cell>
          <cell r="J35">
            <v>-317664.6199999999</v>
          </cell>
          <cell r="K35">
            <v>103.28299795409393</v>
          </cell>
          <cell r="L35">
            <v>64331.10000000009</v>
          </cell>
        </row>
        <row r="36">
          <cell r="B36">
            <v>17534076</v>
          </cell>
          <cell r="C36">
            <v>4692790</v>
          </cell>
          <cell r="D36">
            <v>1016040</v>
          </cell>
          <cell r="G36">
            <v>5338882.08</v>
          </cell>
          <cell r="H36">
            <v>432810.38999999966</v>
          </cell>
          <cell r="I36">
            <v>42.59777075705677</v>
          </cell>
          <cell r="J36">
            <v>-583229.6100000003</v>
          </cell>
          <cell r="K36">
            <v>113.76776033020867</v>
          </cell>
          <cell r="L36">
            <v>646092.0800000001</v>
          </cell>
        </row>
        <row r="37">
          <cell r="B37">
            <v>47035841</v>
          </cell>
          <cell r="C37">
            <v>17383177</v>
          </cell>
          <cell r="D37">
            <v>3414997</v>
          </cell>
          <cell r="G37">
            <v>16437456.66</v>
          </cell>
          <cell r="H37">
            <v>1629187.0500000007</v>
          </cell>
          <cell r="I37">
            <v>47.70683693133554</v>
          </cell>
          <cell r="J37">
            <v>-1785809.9499999993</v>
          </cell>
          <cell r="K37">
            <v>94.55956560759866</v>
          </cell>
          <cell r="L37">
            <v>-945720.3399999999</v>
          </cell>
        </row>
        <row r="38">
          <cell r="B38">
            <v>22852064</v>
          </cell>
          <cell r="C38">
            <v>7541131</v>
          </cell>
          <cell r="D38">
            <v>1465262</v>
          </cell>
          <cell r="G38">
            <v>7179746.69</v>
          </cell>
          <cell r="H38">
            <v>857613.0700000003</v>
          </cell>
          <cell r="I38">
            <v>58.52967387402391</v>
          </cell>
          <cell r="J38">
            <v>-607648.9299999997</v>
          </cell>
          <cell r="K38">
            <v>95.20782346838956</v>
          </cell>
          <cell r="L38">
            <v>-361384.3099999996</v>
          </cell>
        </row>
        <row r="39">
          <cell r="B39">
            <v>22000000</v>
          </cell>
          <cell r="C39">
            <v>7326535</v>
          </cell>
          <cell r="D39">
            <v>2250720</v>
          </cell>
          <cell r="G39">
            <v>6114281.78</v>
          </cell>
          <cell r="H39">
            <v>561044.8300000001</v>
          </cell>
          <cell r="I39">
            <v>24.92734902608943</v>
          </cell>
          <cell r="J39">
            <v>-1689675.17</v>
          </cell>
          <cell r="K39">
            <v>83.45393531867383</v>
          </cell>
          <cell r="L39">
            <v>-1212253.2199999997</v>
          </cell>
        </row>
        <row r="40">
          <cell r="B40">
            <v>19385265</v>
          </cell>
          <cell r="C40">
            <v>6037250</v>
          </cell>
          <cell r="D40">
            <v>932840</v>
          </cell>
          <cell r="G40">
            <v>5189924.9</v>
          </cell>
          <cell r="H40">
            <v>327789.4000000004</v>
          </cell>
          <cell r="I40">
            <v>35.1388662578792</v>
          </cell>
          <cell r="J40">
            <v>-605050.5999999996</v>
          </cell>
          <cell r="K40">
            <v>85.96504865625907</v>
          </cell>
          <cell r="L40">
            <v>-847325.0999999996</v>
          </cell>
        </row>
        <row r="41">
          <cell r="B41">
            <v>19576672</v>
          </cell>
          <cell r="C41">
            <v>6537461</v>
          </cell>
          <cell r="D41">
            <v>814102</v>
          </cell>
          <cell r="G41">
            <v>6728673.94</v>
          </cell>
          <cell r="H41">
            <v>553426.3300000001</v>
          </cell>
          <cell r="I41">
            <v>67.97997425384044</v>
          </cell>
          <cell r="J41">
            <v>-260675.66999999993</v>
          </cell>
          <cell r="K41">
            <v>102.9248807755794</v>
          </cell>
          <cell r="L41">
            <v>191212.9400000004</v>
          </cell>
        </row>
        <row r="42">
          <cell r="B42">
            <v>33735724</v>
          </cell>
          <cell r="C42">
            <v>13626712</v>
          </cell>
          <cell r="D42">
            <v>2877697</v>
          </cell>
          <cell r="G42">
            <v>12708115.81</v>
          </cell>
          <cell r="H42">
            <v>1508069.7800000012</v>
          </cell>
          <cell r="I42">
            <v>52.40544018359129</v>
          </cell>
          <cell r="J42">
            <v>-1369627.2199999988</v>
          </cell>
          <cell r="K42">
            <v>93.25885664861781</v>
          </cell>
          <cell r="L42">
            <v>-918596.1899999995</v>
          </cell>
        </row>
        <row r="43">
          <cell r="B43">
            <v>58254662</v>
          </cell>
          <cell r="C43">
            <v>20847048</v>
          </cell>
          <cell r="D43">
            <v>4113332</v>
          </cell>
          <cell r="G43">
            <v>20256348.25</v>
          </cell>
          <cell r="H43">
            <v>2307927.2699999996</v>
          </cell>
          <cell r="I43">
            <v>56.10846073207802</v>
          </cell>
          <cell r="J43">
            <v>-1805404.7300000004</v>
          </cell>
          <cell r="K43">
            <v>97.16650650010496</v>
          </cell>
          <cell r="L43">
            <v>-590699.75</v>
          </cell>
        </row>
        <row r="44">
          <cell r="B44">
            <v>27882674</v>
          </cell>
          <cell r="C44">
            <v>11093574</v>
          </cell>
          <cell r="D44">
            <v>2741300</v>
          </cell>
          <cell r="G44">
            <v>9749905</v>
          </cell>
          <cell r="H44">
            <v>1127542.1899999995</v>
          </cell>
          <cell r="I44">
            <v>41.131659796446925</v>
          </cell>
          <cell r="J44">
            <v>-1613757.8100000005</v>
          </cell>
          <cell r="K44">
            <v>87.88786192799543</v>
          </cell>
          <cell r="L44">
            <v>-1343669</v>
          </cell>
        </row>
        <row r="45">
          <cell r="B45">
            <v>29100000</v>
          </cell>
          <cell r="C45">
            <v>11901589</v>
          </cell>
          <cell r="D45">
            <v>3151496</v>
          </cell>
          <cell r="G45">
            <v>10421271.88</v>
          </cell>
          <cell r="H45">
            <v>1076328.9300000016</v>
          </cell>
          <cell r="I45">
            <v>34.15295243909564</v>
          </cell>
          <cell r="J45">
            <v>-2075167.0699999984</v>
          </cell>
          <cell r="K45">
            <v>87.56202117213088</v>
          </cell>
          <cell r="L45">
            <v>-1480317.1199999992</v>
          </cell>
        </row>
        <row r="46">
          <cell r="B46">
            <v>10873522</v>
          </cell>
          <cell r="C46">
            <v>4091475</v>
          </cell>
          <cell r="D46">
            <v>741744</v>
          </cell>
          <cell r="G46">
            <v>3909822.85</v>
          </cell>
          <cell r="H46">
            <v>443107.14000000013</v>
          </cell>
          <cell r="I46">
            <v>59.73855400245909</v>
          </cell>
          <cell r="J46">
            <v>-298636.85999999987</v>
          </cell>
          <cell r="K46">
            <v>95.56022827953244</v>
          </cell>
          <cell r="L46">
            <v>-181652.1499999999</v>
          </cell>
        </row>
        <row r="47">
          <cell r="B47">
            <v>10106915</v>
          </cell>
          <cell r="C47">
            <v>2438250</v>
          </cell>
          <cell r="D47">
            <v>735960</v>
          </cell>
          <cell r="G47">
            <v>3388924.4</v>
          </cell>
          <cell r="H47">
            <v>283907.1200000001</v>
          </cell>
          <cell r="I47">
            <v>38.576433501820766</v>
          </cell>
          <cell r="J47">
            <v>-452052.8799999999</v>
          </cell>
          <cell r="K47">
            <v>138.99002973444067</v>
          </cell>
          <cell r="L47">
            <v>950674.3999999999</v>
          </cell>
        </row>
        <row r="48">
          <cell r="B48">
            <v>14945723</v>
          </cell>
          <cell r="C48">
            <v>7485325</v>
          </cell>
          <cell r="D48">
            <v>3694652</v>
          </cell>
          <cell r="G48">
            <v>4216611.16</v>
          </cell>
          <cell r="H48">
            <v>216311.6000000001</v>
          </cell>
          <cell r="I48">
            <v>5.854721906149756</v>
          </cell>
          <cell r="J48">
            <v>-3478340.4</v>
          </cell>
          <cell r="K48">
            <v>56.331704501808545</v>
          </cell>
          <cell r="L48">
            <v>-3268713.84</v>
          </cell>
        </row>
        <row r="49">
          <cell r="B49">
            <v>29596100</v>
          </cell>
          <cell r="C49">
            <v>8639788</v>
          </cell>
          <cell r="D49">
            <v>1745825</v>
          </cell>
          <cell r="G49">
            <v>7902735.14</v>
          </cell>
          <cell r="H49">
            <v>826722.6200000001</v>
          </cell>
          <cell r="I49">
            <v>47.354266321080296</v>
          </cell>
          <cell r="J49">
            <v>-919102.3799999999</v>
          </cell>
          <cell r="K49">
            <v>91.46908627850591</v>
          </cell>
          <cell r="L49">
            <v>-737052.8600000003</v>
          </cell>
        </row>
        <row r="50">
          <cell r="B50">
            <v>11613200</v>
          </cell>
          <cell r="C50">
            <v>3325100</v>
          </cell>
          <cell r="D50">
            <v>514100</v>
          </cell>
          <cell r="G50">
            <v>3448717.48</v>
          </cell>
          <cell r="H50">
            <v>342002.8799999999</v>
          </cell>
          <cell r="I50">
            <v>66.5245827659988</v>
          </cell>
          <cell r="J50">
            <v>-172097.1200000001</v>
          </cell>
          <cell r="K50">
            <v>103.71770713662747</v>
          </cell>
          <cell r="L50">
            <v>123617.47999999998</v>
          </cell>
        </row>
        <row r="51">
          <cell r="B51">
            <v>8819200</v>
          </cell>
          <cell r="C51">
            <v>2737554</v>
          </cell>
          <cell r="D51">
            <v>452400</v>
          </cell>
          <cell r="G51">
            <v>3296858.65</v>
          </cell>
          <cell r="H51">
            <v>298118.6000000001</v>
          </cell>
          <cell r="I51">
            <v>65.89712643678163</v>
          </cell>
          <cell r="J51">
            <v>-154281.3999999999</v>
          </cell>
          <cell r="K51">
            <v>120.43081707246688</v>
          </cell>
          <cell r="L51">
            <v>559304.6499999999</v>
          </cell>
        </row>
        <row r="52">
          <cell r="B52">
            <v>53983252</v>
          </cell>
          <cell r="C52">
            <v>18451551</v>
          </cell>
          <cell r="D52">
            <v>3731431</v>
          </cell>
          <cell r="G52">
            <v>21726269.05</v>
          </cell>
          <cell r="H52">
            <v>1918571.8900000006</v>
          </cell>
          <cell r="I52">
            <v>51.41651795249599</v>
          </cell>
          <cell r="J52">
            <v>-1812859.1099999994</v>
          </cell>
          <cell r="K52">
            <v>117.7476573649554</v>
          </cell>
          <cell r="L52">
            <v>3274718.0500000007</v>
          </cell>
        </row>
        <row r="53">
          <cell r="B53">
            <v>79076681</v>
          </cell>
          <cell r="C53">
            <v>30070821</v>
          </cell>
          <cell r="D53">
            <v>6426050</v>
          </cell>
          <cell r="G53">
            <v>28111727.55</v>
          </cell>
          <cell r="H53">
            <v>2636613.41</v>
          </cell>
          <cell r="I53">
            <v>41.030079286653546</v>
          </cell>
          <cell r="J53">
            <v>-3789436.59</v>
          </cell>
          <cell r="K53">
            <v>93.48506829926593</v>
          </cell>
          <cell r="L53">
            <v>-1959093.4499999993</v>
          </cell>
        </row>
        <row r="54">
          <cell r="B54">
            <v>39358200</v>
          </cell>
          <cell r="C54">
            <v>12634700</v>
          </cell>
          <cell r="D54">
            <v>2435200</v>
          </cell>
          <cell r="G54">
            <v>11358800.09</v>
          </cell>
          <cell r="H54">
            <v>1027860.5899999999</v>
          </cell>
          <cell r="I54">
            <v>42.20846706636004</v>
          </cell>
          <cell r="J54">
            <v>-1407339.4100000001</v>
          </cell>
          <cell r="K54">
            <v>89.90162085368073</v>
          </cell>
          <cell r="L54">
            <v>-1275899.9100000001</v>
          </cell>
        </row>
        <row r="55">
          <cell r="B55">
            <v>65896600</v>
          </cell>
          <cell r="C55">
            <v>21652800</v>
          </cell>
          <cell r="D55">
            <v>3623100</v>
          </cell>
          <cell r="G55">
            <v>23198436.22</v>
          </cell>
          <cell r="H55">
            <v>1862439.75</v>
          </cell>
          <cell r="I55">
            <v>51.40459137202947</v>
          </cell>
          <cell r="J55">
            <v>-1760660.25</v>
          </cell>
          <cell r="K55">
            <v>107.13827412620999</v>
          </cell>
          <cell r="L55">
            <v>1545636.2199999988</v>
          </cell>
        </row>
        <row r="56">
          <cell r="B56">
            <v>83650000</v>
          </cell>
          <cell r="C56">
            <v>29663550</v>
          </cell>
          <cell r="D56">
            <v>6084250</v>
          </cell>
          <cell r="G56">
            <v>27712995.67</v>
          </cell>
          <cell r="H56">
            <v>2934001.3900000006</v>
          </cell>
          <cell r="I56">
            <v>48.22289337223159</v>
          </cell>
          <cell r="J56">
            <v>-3150248.6099999994</v>
          </cell>
          <cell r="K56">
            <v>93.42440695736013</v>
          </cell>
          <cell r="L56">
            <v>-1950554.3299999982</v>
          </cell>
        </row>
        <row r="57">
          <cell r="B57">
            <v>13478811</v>
          </cell>
          <cell r="C57">
            <v>4244851</v>
          </cell>
          <cell r="D57">
            <v>911090</v>
          </cell>
          <cell r="G57">
            <v>4622578.2</v>
          </cell>
          <cell r="H57">
            <v>538681.1500000004</v>
          </cell>
          <cell r="I57">
            <v>59.124910821104436</v>
          </cell>
          <cell r="J57">
            <v>-372408.8499999996</v>
          </cell>
          <cell r="K57">
            <v>108.89847959327665</v>
          </cell>
          <cell r="L57">
            <v>377727.2000000002</v>
          </cell>
        </row>
        <row r="58">
          <cell r="B58">
            <v>62741500</v>
          </cell>
          <cell r="C58">
            <v>23949784</v>
          </cell>
          <cell r="D58">
            <v>5326847</v>
          </cell>
          <cell r="G58">
            <v>23003725.34</v>
          </cell>
          <cell r="H58">
            <v>3653773.9499999993</v>
          </cell>
          <cell r="I58">
            <v>68.59168190864125</v>
          </cell>
          <cell r="J58">
            <v>-1673073.0500000007</v>
          </cell>
          <cell r="K58">
            <v>96.04982383139657</v>
          </cell>
          <cell r="L58">
            <v>-946058.6600000001</v>
          </cell>
        </row>
        <row r="59">
          <cell r="B59">
            <v>19733200</v>
          </cell>
          <cell r="C59">
            <v>5035864</v>
          </cell>
          <cell r="D59">
            <v>1021364</v>
          </cell>
          <cell r="G59">
            <v>7459910.75</v>
          </cell>
          <cell r="H59">
            <v>608826.7400000002</v>
          </cell>
          <cell r="I59">
            <v>59.60918340572021</v>
          </cell>
          <cell r="J59">
            <v>-412537.2599999998</v>
          </cell>
          <cell r="K59">
            <v>148.13566748426882</v>
          </cell>
          <cell r="L59">
            <v>2424046.75</v>
          </cell>
        </row>
        <row r="60">
          <cell r="B60">
            <v>14946530</v>
          </cell>
          <cell r="C60">
            <v>4505853</v>
          </cell>
          <cell r="D60">
            <v>1879449</v>
          </cell>
          <cell r="G60">
            <v>4587509.63</v>
          </cell>
          <cell r="H60">
            <v>524549.02</v>
          </cell>
          <cell r="I60">
            <v>27.909723541314502</v>
          </cell>
          <cell r="J60">
            <v>-1354899.98</v>
          </cell>
          <cell r="K60">
            <v>101.8122346645574</v>
          </cell>
          <cell r="L60">
            <v>81656.62999999989</v>
          </cell>
        </row>
        <row r="61">
          <cell r="B61">
            <v>11625000</v>
          </cell>
          <cell r="C61">
            <v>2797540</v>
          </cell>
          <cell r="D61">
            <v>556520</v>
          </cell>
          <cell r="G61">
            <v>2890968.39</v>
          </cell>
          <cell r="H61">
            <v>263540.04000000004</v>
          </cell>
          <cell r="I61">
            <v>47.35499892187164</v>
          </cell>
          <cell r="J61">
            <v>-292979.95999999996</v>
          </cell>
          <cell r="K61">
            <v>103.33966234620418</v>
          </cell>
          <cell r="L61">
            <v>93428.39000000013</v>
          </cell>
        </row>
        <row r="62">
          <cell r="B62">
            <v>13588666</v>
          </cell>
          <cell r="C62">
            <v>2552500</v>
          </cell>
          <cell r="D62">
            <v>426950</v>
          </cell>
          <cell r="G62">
            <v>2874414.74</v>
          </cell>
          <cell r="H62">
            <v>280541.8700000001</v>
          </cell>
          <cell r="I62">
            <v>65.70836631924115</v>
          </cell>
          <cell r="J62">
            <v>-146408.1299999999</v>
          </cell>
          <cell r="K62">
            <v>112.61174299706171</v>
          </cell>
          <cell r="L62">
            <v>321914.7400000002</v>
          </cell>
        </row>
        <row r="63">
          <cell r="B63">
            <v>8978000</v>
          </cell>
          <cell r="C63">
            <v>2464134</v>
          </cell>
          <cell r="D63">
            <v>464076</v>
          </cell>
          <cell r="G63">
            <v>2062849.55</v>
          </cell>
          <cell r="H63">
            <v>196932.33000000007</v>
          </cell>
          <cell r="I63">
            <v>42.43536188038168</v>
          </cell>
          <cell r="J63">
            <v>-267143.6699999999</v>
          </cell>
          <cell r="K63">
            <v>83.71499074319823</v>
          </cell>
          <cell r="L63">
            <v>-401284.44999999995</v>
          </cell>
        </row>
        <row r="64">
          <cell r="B64">
            <v>13652670</v>
          </cell>
          <cell r="C64">
            <v>4423920</v>
          </cell>
          <cell r="D64">
            <v>970660</v>
          </cell>
          <cell r="G64">
            <v>5146792.37</v>
          </cell>
          <cell r="H64">
            <v>484481.71999999974</v>
          </cell>
          <cell r="I64">
            <v>49.912607916263134</v>
          </cell>
          <cell r="J64">
            <v>-486178.28000000026</v>
          </cell>
          <cell r="K64">
            <v>116.34008684605507</v>
          </cell>
          <cell r="L64">
            <v>722872.3700000001</v>
          </cell>
        </row>
        <row r="65">
          <cell r="B65">
            <v>11237207</v>
          </cell>
          <cell r="C65">
            <v>3313321</v>
          </cell>
          <cell r="D65">
            <v>493123</v>
          </cell>
          <cell r="G65">
            <v>3443457.84</v>
          </cell>
          <cell r="H65">
            <v>418533.93999999994</v>
          </cell>
          <cell r="I65">
            <v>84.87414701808676</v>
          </cell>
          <cell r="J65">
            <v>-74589.06000000006</v>
          </cell>
          <cell r="K65">
            <v>103.92768584752277</v>
          </cell>
          <cell r="L65">
            <v>130136.83999999985</v>
          </cell>
        </row>
        <row r="66">
          <cell r="B66">
            <v>31701929</v>
          </cell>
          <cell r="C66">
            <v>10954422</v>
          </cell>
          <cell r="D66">
            <v>2325274</v>
          </cell>
          <cell r="G66">
            <v>12083673.02</v>
          </cell>
          <cell r="H66">
            <v>1250219.9499999993</v>
          </cell>
          <cell r="I66">
            <v>53.76656471452394</v>
          </cell>
          <cell r="J66">
            <v>-1075054.0500000007</v>
          </cell>
          <cell r="K66">
            <v>110.30863171055488</v>
          </cell>
          <cell r="L66">
            <v>1129251.0199999996</v>
          </cell>
        </row>
        <row r="67">
          <cell r="B67">
            <v>60007200</v>
          </cell>
          <cell r="C67">
            <v>20871798</v>
          </cell>
          <cell r="D67">
            <v>4668092</v>
          </cell>
          <cell r="G67">
            <v>19631865.02</v>
          </cell>
          <cell r="H67">
            <v>1460785.9299999997</v>
          </cell>
          <cell r="I67">
            <v>31.292997867222834</v>
          </cell>
          <cell r="J67">
            <v>-3207306.0700000003</v>
          </cell>
          <cell r="K67">
            <v>94.05929005253884</v>
          </cell>
          <cell r="L67">
            <v>-1239932.9800000004</v>
          </cell>
        </row>
        <row r="68">
          <cell r="B68">
            <v>94926444</v>
          </cell>
          <cell r="C68">
            <v>30454421</v>
          </cell>
          <cell r="D68">
            <v>7900091</v>
          </cell>
          <cell r="G68">
            <v>26500832.13</v>
          </cell>
          <cell r="H68">
            <v>2687812.6999999993</v>
          </cell>
          <cell r="I68">
            <v>34.02255366425525</v>
          </cell>
          <cell r="J68">
            <v>-5212278.300000001</v>
          </cell>
          <cell r="K68">
            <v>87.01801334525453</v>
          </cell>
          <cell r="L68">
            <v>-3953588.870000001</v>
          </cell>
        </row>
        <row r="69">
          <cell r="B69">
            <v>14752300</v>
          </cell>
          <cell r="C69">
            <v>5469430</v>
          </cell>
          <cell r="D69">
            <v>1813300</v>
          </cell>
          <cell r="G69">
            <v>5297509.74</v>
          </cell>
          <cell r="H69">
            <v>708876.0499999998</v>
          </cell>
          <cell r="I69">
            <v>39.093147851982565</v>
          </cell>
          <cell r="J69">
            <v>-1104423.9500000002</v>
          </cell>
          <cell r="K69">
            <v>96.85670609185966</v>
          </cell>
          <cell r="L69">
            <v>-171920.25999999978</v>
          </cell>
        </row>
        <row r="70">
          <cell r="B70">
            <v>7791665</v>
          </cell>
          <cell r="C70">
            <v>2784860</v>
          </cell>
          <cell r="D70">
            <v>702270</v>
          </cell>
          <cell r="G70">
            <v>3323468.57</v>
          </cell>
          <cell r="H70">
            <v>390808.6299999999</v>
          </cell>
          <cell r="I70">
            <v>55.649341421390616</v>
          </cell>
          <cell r="J70">
            <v>-311461.3700000001</v>
          </cell>
          <cell r="K70">
            <v>119.34059773202243</v>
          </cell>
          <cell r="L70">
            <v>538608.5699999998</v>
          </cell>
        </row>
        <row r="71">
          <cell r="B71">
            <v>6311120</v>
          </cell>
          <cell r="C71">
            <v>1299634</v>
          </cell>
          <cell r="D71">
            <v>263718</v>
          </cell>
          <cell r="G71">
            <v>1764372.96</v>
          </cell>
          <cell r="H71">
            <v>142809.96999999997</v>
          </cell>
          <cell r="I71">
            <v>54.152530354393704</v>
          </cell>
          <cell r="J71">
            <v>-120908.03000000003</v>
          </cell>
          <cell r="K71">
            <v>135.75921836455493</v>
          </cell>
          <cell r="L71">
            <v>464738.95999999996</v>
          </cell>
        </row>
        <row r="72">
          <cell r="B72">
            <v>49348398</v>
          </cell>
          <cell r="C72">
            <v>13058443</v>
          </cell>
          <cell r="D72">
            <v>2631661</v>
          </cell>
          <cell r="G72">
            <v>16715671.38</v>
          </cell>
          <cell r="H72">
            <v>1637338.040000001</v>
          </cell>
          <cell r="I72">
            <v>62.21690559688352</v>
          </cell>
          <cell r="J72">
            <v>-994322.959999999</v>
          </cell>
          <cell r="K72">
            <v>128.00661901269547</v>
          </cell>
          <cell r="L72">
            <v>3657228.380000001</v>
          </cell>
        </row>
        <row r="73">
          <cell r="B73">
            <v>20597680</v>
          </cell>
          <cell r="C73">
            <v>7562765</v>
          </cell>
          <cell r="D73">
            <v>1468430</v>
          </cell>
          <cell r="G73">
            <v>8399010.01</v>
          </cell>
          <cell r="H73">
            <v>856223.6600000001</v>
          </cell>
          <cell r="I73">
            <v>58.30878284971025</v>
          </cell>
          <cell r="J73">
            <v>-612206.3399999999</v>
          </cell>
          <cell r="K73">
            <v>111.05739779035841</v>
          </cell>
          <cell r="L73">
            <v>836245.0099999998</v>
          </cell>
        </row>
        <row r="74">
          <cell r="B74">
            <v>7468910</v>
          </cell>
          <cell r="C74">
            <v>2986310</v>
          </cell>
          <cell r="D74">
            <v>525940</v>
          </cell>
          <cell r="G74">
            <v>2805260.47</v>
          </cell>
          <cell r="H74">
            <v>275514.9400000004</v>
          </cell>
          <cell r="I74">
            <v>52.38524166254713</v>
          </cell>
          <cell r="J74">
            <v>-250425.0599999996</v>
          </cell>
          <cell r="K74">
            <v>93.93734977279652</v>
          </cell>
          <cell r="L74">
            <v>-181049.5299999998</v>
          </cell>
        </row>
        <row r="75">
          <cell r="B75">
            <v>9216152</v>
          </cell>
          <cell r="C75">
            <v>2729293</v>
          </cell>
          <cell r="D75">
            <v>581115</v>
          </cell>
          <cell r="G75">
            <v>2309192.68</v>
          </cell>
          <cell r="H75">
            <v>59004.40000000037</v>
          </cell>
          <cell r="I75">
            <v>10.153652891424308</v>
          </cell>
          <cell r="J75">
            <v>-522110.5999999996</v>
          </cell>
          <cell r="K75">
            <v>84.60772368521812</v>
          </cell>
          <cell r="L75">
            <v>-420100.31999999983</v>
          </cell>
        </row>
        <row r="76">
          <cell r="B76">
            <v>7200042</v>
          </cell>
          <cell r="C76">
            <v>1547463</v>
          </cell>
          <cell r="D76">
            <v>574637</v>
          </cell>
          <cell r="G76">
            <v>3614960.59</v>
          </cell>
          <cell r="H76">
            <v>112141.86999999965</v>
          </cell>
          <cell r="I76">
            <v>19.515253977728484</v>
          </cell>
          <cell r="J76">
            <v>-462495.13000000035</v>
          </cell>
          <cell r="K76">
            <v>233.60562352702456</v>
          </cell>
          <cell r="L76">
            <v>2067497.5899999999</v>
          </cell>
        </row>
        <row r="77">
          <cell r="B77">
            <v>15559117</v>
          </cell>
          <cell r="C77">
            <v>4384489</v>
          </cell>
          <cell r="D77">
            <v>1240880</v>
          </cell>
          <cell r="G77">
            <v>3948103.45</v>
          </cell>
          <cell r="H77">
            <v>645557.3600000003</v>
          </cell>
          <cell r="I77">
            <v>52.02415704983563</v>
          </cell>
          <cell r="J77">
            <v>-595322.6399999997</v>
          </cell>
          <cell r="K77">
            <v>90.04706021613922</v>
          </cell>
          <cell r="L77">
            <v>-436385.5499999998</v>
          </cell>
        </row>
        <row r="78">
          <cell r="B78">
            <v>11419162</v>
          </cell>
          <cell r="C78">
            <v>3406049</v>
          </cell>
          <cell r="D78">
            <v>616147</v>
          </cell>
          <cell r="G78">
            <v>4522523.96</v>
          </cell>
          <cell r="H78">
            <v>270845.5499999998</v>
          </cell>
          <cell r="I78">
            <v>43.957943477773945</v>
          </cell>
          <cell r="J78">
            <v>-345301.4500000002</v>
          </cell>
          <cell r="K78">
            <v>132.779180804504</v>
          </cell>
          <cell r="L78">
            <v>1116474.96</v>
          </cell>
        </row>
        <row r="79">
          <cell r="B79">
            <v>11969171450</v>
          </cell>
          <cell r="C79">
            <v>4687864953</v>
          </cell>
          <cell r="D79">
            <v>1094613911</v>
          </cell>
          <cell r="G79">
            <v>4440615700.930002</v>
          </cell>
          <cell r="H79">
            <v>580269999.6900002</v>
          </cell>
          <cell r="I79">
            <v>53.01138546283286</v>
          </cell>
          <cell r="J79">
            <v>-514343911.30999994</v>
          </cell>
          <cell r="K79">
            <v>94.72575992378427</v>
          </cell>
          <cell r="L79">
            <v>-247249252.06999987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J87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P25" sqref="P25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17.05.2019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17.05.2019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962097940</v>
      </c>
      <c r="D10" s="32">
        <f>'[5]вспомогат'!D10</f>
        <v>300899860</v>
      </c>
      <c r="E10" s="32">
        <f>'[5]вспомогат'!G10</f>
        <v>813300472.86</v>
      </c>
      <c r="F10" s="32">
        <f>'[5]вспомогат'!H10</f>
        <v>148131048.49</v>
      </c>
      <c r="G10" s="33">
        <f>'[5]вспомогат'!I10</f>
        <v>49.22935108377917</v>
      </c>
      <c r="H10" s="34">
        <f>'[5]вспомогат'!J10</f>
        <v>-152768811.51</v>
      </c>
      <c r="I10" s="35">
        <f>'[5]вспомогат'!K10</f>
        <v>84.53406239077906</v>
      </c>
      <c r="J10" s="36">
        <f>'[5]вспомогат'!L10</f>
        <v>-148797467.14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5500000000</v>
      </c>
      <c r="C12" s="32">
        <f>'[5]вспомогат'!C11</f>
        <v>2205675000</v>
      </c>
      <c r="D12" s="37">
        <f>'[5]вспомогат'!D11</f>
        <v>473775000</v>
      </c>
      <c r="E12" s="32">
        <f>'[5]вспомогат'!G11</f>
        <v>2096193846.9</v>
      </c>
      <c r="F12" s="37">
        <f>'[5]вспомогат'!H11</f>
        <v>265001721.20000005</v>
      </c>
      <c r="G12" s="38">
        <f>'[5]вспомогат'!I11</f>
        <v>55.9340871088597</v>
      </c>
      <c r="H12" s="34">
        <f>'[5]вспомогат'!J11</f>
        <v>-208773278.79999995</v>
      </c>
      <c r="I12" s="35">
        <f>'[5]вспомогат'!K11</f>
        <v>95.03638781325445</v>
      </c>
      <c r="J12" s="36">
        <f>'[5]вспомогат'!L11</f>
        <v>-109481153.0999999</v>
      </c>
    </row>
    <row r="13" spans="1:10" ht="12.75">
      <c r="A13" s="31" t="s">
        <v>15</v>
      </c>
      <c r="B13" s="32">
        <f>'[5]вспомогат'!B12</f>
        <v>449719800</v>
      </c>
      <c r="C13" s="32">
        <f>'[5]вспомогат'!C12</f>
        <v>164835746</v>
      </c>
      <c r="D13" s="37">
        <f>'[5]вспомогат'!D12</f>
        <v>34586936</v>
      </c>
      <c r="E13" s="32">
        <f>'[5]вспомогат'!G12</f>
        <v>165359401</v>
      </c>
      <c r="F13" s="37">
        <f>'[5]вспомогат'!H12</f>
        <v>18214587.689999998</v>
      </c>
      <c r="G13" s="38">
        <f>'[5]вспомогат'!I12</f>
        <v>52.66320118671396</v>
      </c>
      <c r="H13" s="34">
        <f>'[5]вспомогат'!J12</f>
        <v>-16372348.310000002</v>
      </c>
      <c r="I13" s="35">
        <f>'[5]вспомогат'!K12</f>
        <v>100.3176829132681</v>
      </c>
      <c r="J13" s="36">
        <f>'[5]вспомогат'!L12</f>
        <v>523655</v>
      </c>
    </row>
    <row r="14" spans="1:10" ht="12.75">
      <c r="A14" s="31" t="s">
        <v>16</v>
      </c>
      <c r="B14" s="32">
        <f>'[5]вспомогат'!B13</f>
        <v>593758530</v>
      </c>
      <c r="C14" s="32">
        <f>'[5]вспомогат'!C13</f>
        <v>272068434</v>
      </c>
      <c r="D14" s="37">
        <f>'[5]вспомогат'!D13</f>
        <v>55633234</v>
      </c>
      <c r="E14" s="32">
        <f>'[5]вспомогат'!G13</f>
        <v>272198179.08</v>
      </c>
      <c r="F14" s="37">
        <f>'[5]вспомогат'!H13</f>
        <v>28004210.299999982</v>
      </c>
      <c r="G14" s="38">
        <f>'[5]вспомогат'!I13</f>
        <v>50.337196467852266</v>
      </c>
      <c r="H14" s="34">
        <f>'[5]вспомогат'!J13</f>
        <v>-27629023.700000018</v>
      </c>
      <c r="I14" s="35">
        <f>'[5]вспомогат'!K13</f>
        <v>100.04768839886806</v>
      </c>
      <c r="J14" s="36">
        <f>'[5]вспомогат'!L13</f>
        <v>129745.07999998331</v>
      </c>
    </row>
    <row r="15" spans="1:10" ht="12.75">
      <c r="A15" s="31" t="s">
        <v>17</v>
      </c>
      <c r="B15" s="32">
        <f>'[5]вспомогат'!B14</f>
        <v>600087000</v>
      </c>
      <c r="C15" s="32">
        <f>'[5]вспомогат'!C14</f>
        <v>242199500</v>
      </c>
      <c r="D15" s="37">
        <f>'[5]вспомогат'!D14</f>
        <v>49556000</v>
      </c>
      <c r="E15" s="32">
        <f>'[5]вспомогат'!G14</f>
        <v>227618853.73</v>
      </c>
      <c r="F15" s="37">
        <f>'[5]вспомогат'!H14</f>
        <v>26972720.429999977</v>
      </c>
      <c r="G15" s="38">
        <f>'[5]вспомогат'!I14</f>
        <v>54.42876832270558</v>
      </c>
      <c r="H15" s="34">
        <f>'[5]вспомогат'!J14</f>
        <v>-22583279.570000023</v>
      </c>
      <c r="I15" s="35">
        <f>'[5]вспомогат'!K14</f>
        <v>93.9799024069001</v>
      </c>
      <c r="J15" s="36">
        <f>'[5]вспомогат'!L14</f>
        <v>-14580646.27000001</v>
      </c>
    </row>
    <row r="16" spans="1:10" ht="12.75">
      <c r="A16" s="31" t="s">
        <v>18</v>
      </c>
      <c r="B16" s="32">
        <f>'[5]вспомогат'!B15</f>
        <v>87082700</v>
      </c>
      <c r="C16" s="32">
        <f>'[5]вспомогат'!C15</f>
        <v>36711450</v>
      </c>
      <c r="D16" s="37">
        <f>'[5]вспомогат'!D15</f>
        <v>7223200</v>
      </c>
      <c r="E16" s="32">
        <f>'[5]вспомогат'!G15</f>
        <v>36045932.68</v>
      </c>
      <c r="F16" s="37">
        <f>'[5]вспомогат'!H15</f>
        <v>4305485.66</v>
      </c>
      <c r="G16" s="38">
        <f>'[5]вспомогат'!I15</f>
        <v>59.6063470483996</v>
      </c>
      <c r="H16" s="34">
        <f>'[5]вспомогат'!J15</f>
        <v>-2917714.34</v>
      </c>
      <c r="I16" s="35">
        <f>'[5]вспомогат'!K15</f>
        <v>98.18716689207318</v>
      </c>
      <c r="J16" s="36">
        <f>'[5]вспомогат'!L15</f>
        <v>-665517.3200000003</v>
      </c>
    </row>
    <row r="17" spans="1:10" ht="18" customHeight="1">
      <c r="A17" s="39" t="s">
        <v>19</v>
      </c>
      <c r="B17" s="40">
        <f>SUM(B12:B16)</f>
        <v>7230648030</v>
      </c>
      <c r="C17" s="40">
        <f>SUM(C12:C16)</f>
        <v>2921490130</v>
      </c>
      <c r="D17" s="40">
        <f>SUM(D12:D16)</f>
        <v>620774370</v>
      </c>
      <c r="E17" s="40">
        <f>SUM(E12:E16)</f>
        <v>2797416213.39</v>
      </c>
      <c r="F17" s="40">
        <f>SUM(F12:F16)</f>
        <v>342498725.28000003</v>
      </c>
      <c r="G17" s="41">
        <f>F17/D17*100</f>
        <v>55.172819921672996</v>
      </c>
      <c r="H17" s="40">
        <f>SUM(H12:H16)</f>
        <v>-278275644.71999997</v>
      </c>
      <c r="I17" s="42">
        <f>E17/C17*100</f>
        <v>95.7530605585171</v>
      </c>
      <c r="J17" s="40">
        <f>SUM(J12:J16)</f>
        <v>-124073916.60999992</v>
      </c>
    </row>
    <row r="18" spans="1:10" ht="20.25" customHeight="1">
      <c r="A18" s="31" t="s">
        <v>20</v>
      </c>
      <c r="B18" s="43">
        <f>'[5]вспомогат'!B16</f>
        <v>38843304</v>
      </c>
      <c r="C18" s="43">
        <f>'[5]вспомогат'!C16</f>
        <v>10957715</v>
      </c>
      <c r="D18" s="44">
        <f>'[5]вспомогат'!D16</f>
        <v>2252583</v>
      </c>
      <c r="E18" s="43">
        <f>'[5]вспомогат'!G16</f>
        <v>10793175.62</v>
      </c>
      <c r="F18" s="44">
        <f>'[5]вспомогат'!H16</f>
        <v>771323.8899999987</v>
      </c>
      <c r="G18" s="45">
        <f>'[5]вспомогат'!I16</f>
        <v>34.241752246199084</v>
      </c>
      <c r="H18" s="46">
        <f>'[5]вспомогат'!J16</f>
        <v>-1481259.1100000013</v>
      </c>
      <c r="I18" s="47">
        <f>'[5]вспомогат'!K16</f>
        <v>98.49841522616713</v>
      </c>
      <c r="J18" s="48">
        <f>'[5]вспомогат'!L16</f>
        <v>-164539.38000000082</v>
      </c>
    </row>
    <row r="19" spans="1:10" ht="12.75">
      <c r="A19" s="31" t="s">
        <v>21</v>
      </c>
      <c r="B19" s="32">
        <f>'[5]вспомогат'!B17</f>
        <v>289432814</v>
      </c>
      <c r="C19" s="32">
        <f>'[5]вспомогат'!C17</f>
        <v>105802264</v>
      </c>
      <c r="D19" s="37">
        <f>'[5]вспомогат'!D17</f>
        <v>22710535</v>
      </c>
      <c r="E19" s="32">
        <f>'[5]вспомогат'!G17</f>
        <v>121391397.27</v>
      </c>
      <c r="F19" s="37">
        <f>'[5]вспомогат'!H17</f>
        <v>18389083.489999995</v>
      </c>
      <c r="G19" s="38">
        <f>'[5]вспомогат'!I17</f>
        <v>80.97159970031527</v>
      </c>
      <c r="H19" s="34">
        <f>'[5]вспомогат'!J17</f>
        <v>-4321451.510000005</v>
      </c>
      <c r="I19" s="35">
        <f>'[5]вспомогат'!K17</f>
        <v>114.73421520545155</v>
      </c>
      <c r="J19" s="36">
        <f>'[5]вспомогат'!L17</f>
        <v>15589133.269999996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48300</v>
      </c>
      <c r="D20" s="37">
        <f>'[5]вспомогат'!D18</f>
        <v>9200</v>
      </c>
      <c r="E20" s="32">
        <f>'[5]вспомогат'!G18</f>
        <v>34692.09</v>
      </c>
      <c r="F20" s="37">
        <f>'[5]вспомогат'!H18</f>
        <v>2136.5499999999956</v>
      </c>
      <c r="G20" s="38">
        <f>'[5]вспомогат'!I18</f>
        <v>23.223369565217343</v>
      </c>
      <c r="H20" s="34">
        <f>'[5]вспомогат'!J18</f>
        <v>-7063.450000000004</v>
      </c>
      <c r="I20" s="35">
        <f>'[5]вспомогат'!K18</f>
        <v>71.82627329192546</v>
      </c>
      <c r="J20" s="36">
        <f>'[5]вспомогат'!L18</f>
        <v>-13607.910000000003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1220011</v>
      </c>
      <c r="D21" s="37">
        <f>'[5]вспомогат'!D19</f>
        <v>285968</v>
      </c>
      <c r="E21" s="32">
        <f>'[5]вспомогат'!G19</f>
        <v>1429763.1</v>
      </c>
      <c r="F21" s="37">
        <f>'[5]вспомогат'!H19</f>
        <v>122430.13000000012</v>
      </c>
      <c r="G21" s="38">
        <f>'[5]вспомогат'!I19</f>
        <v>42.812527975158105</v>
      </c>
      <c r="H21" s="34">
        <f>'[5]вспомогат'!J19</f>
        <v>-163537.86999999988</v>
      </c>
      <c r="I21" s="35">
        <f>'[5]вспомогат'!K19</f>
        <v>117.19264006636006</v>
      </c>
      <c r="J21" s="36">
        <f>'[5]вспомогат'!L19</f>
        <v>209752.1000000001</v>
      </c>
    </row>
    <row r="22" spans="1:10" ht="12.75">
      <c r="A22" s="31" t="s">
        <v>24</v>
      </c>
      <c r="B22" s="32">
        <f>'[5]вспомогат'!B20</f>
        <v>126908048</v>
      </c>
      <c r="C22" s="32">
        <f>'[5]вспомогат'!C20</f>
        <v>41934570</v>
      </c>
      <c r="D22" s="37">
        <f>'[5]вспомогат'!D20</f>
        <v>9053459</v>
      </c>
      <c r="E22" s="32">
        <f>'[5]вспомогат'!G20</f>
        <v>45580827.5</v>
      </c>
      <c r="F22" s="37">
        <f>'[5]вспомогат'!H20</f>
        <v>5280045.799999997</v>
      </c>
      <c r="G22" s="38">
        <f>'[5]вспомогат'!I20</f>
        <v>58.320756740600444</v>
      </c>
      <c r="H22" s="34">
        <f>'[5]вспомогат'!J20</f>
        <v>-3773413.200000003</v>
      </c>
      <c r="I22" s="35">
        <f>'[5]вспомогат'!K20</f>
        <v>108.69511121730831</v>
      </c>
      <c r="J22" s="36">
        <f>'[5]вспомогат'!L20</f>
        <v>3646257.5</v>
      </c>
    </row>
    <row r="23" spans="1:10" ht="12.75">
      <c r="A23" s="31" t="s">
        <v>25</v>
      </c>
      <c r="B23" s="32">
        <f>'[5]вспомогат'!B21</f>
        <v>33702550</v>
      </c>
      <c r="C23" s="32">
        <f>'[5]вспомогат'!C21</f>
        <v>10202065</v>
      </c>
      <c r="D23" s="37">
        <f>'[5]вспомогат'!D21</f>
        <v>2219990</v>
      </c>
      <c r="E23" s="32">
        <f>'[5]вспомогат'!G21</f>
        <v>11727485.36</v>
      </c>
      <c r="F23" s="37">
        <f>'[5]вспомогат'!H21</f>
        <v>783000.4399999995</v>
      </c>
      <c r="G23" s="38">
        <f>'[5]вспомогат'!I21</f>
        <v>35.27044896598631</v>
      </c>
      <c r="H23" s="34">
        <f>'[5]вспомогат'!J21</f>
        <v>-1436989.5600000005</v>
      </c>
      <c r="I23" s="35">
        <f>'[5]вспомогат'!K21</f>
        <v>114.9520745064847</v>
      </c>
      <c r="J23" s="36">
        <f>'[5]вспомогат'!L21</f>
        <v>1525420.3599999994</v>
      </c>
    </row>
    <row r="24" spans="1:10" ht="12.75">
      <c r="A24" s="31" t="s">
        <v>26</v>
      </c>
      <c r="B24" s="32">
        <f>'[5]вспомогат'!B22</f>
        <v>59599133</v>
      </c>
      <c r="C24" s="32">
        <f>'[5]вспомогат'!C22</f>
        <v>24454394</v>
      </c>
      <c r="D24" s="37">
        <f>'[5]вспомогат'!D22</f>
        <v>5335983</v>
      </c>
      <c r="E24" s="32">
        <f>'[5]вспомогат'!G22</f>
        <v>22962734.84</v>
      </c>
      <c r="F24" s="37">
        <f>'[5]вспомогат'!H22</f>
        <v>2725558.129999999</v>
      </c>
      <c r="G24" s="38">
        <f>'[5]вспомогат'!I22</f>
        <v>51.07883833213109</v>
      </c>
      <c r="H24" s="34">
        <f>'[5]вспомогат'!J22</f>
        <v>-2610424.870000001</v>
      </c>
      <c r="I24" s="35">
        <f>'[5]вспомогат'!K22</f>
        <v>93.90024075018992</v>
      </c>
      <c r="J24" s="36">
        <f>'[5]вспомогат'!L22</f>
        <v>-1491659.1600000001</v>
      </c>
    </row>
    <row r="25" spans="1:10" ht="12.75">
      <c r="A25" s="31" t="s">
        <v>27</v>
      </c>
      <c r="B25" s="32">
        <f>'[5]вспомогат'!B23</f>
        <v>4372967</v>
      </c>
      <c r="C25" s="32">
        <f>'[5]вспомогат'!C23</f>
        <v>980310</v>
      </c>
      <c r="D25" s="37">
        <f>'[5]вспомогат'!D23</f>
        <v>172300</v>
      </c>
      <c r="E25" s="32">
        <f>'[5]вспомогат'!G23</f>
        <v>1156676.38</v>
      </c>
      <c r="F25" s="37">
        <f>'[5]вспомогат'!H23</f>
        <v>109241.80999999994</v>
      </c>
      <c r="G25" s="38">
        <f>'[5]вспомогат'!I23</f>
        <v>63.40209518282063</v>
      </c>
      <c r="H25" s="34">
        <f>'[5]вспомогат'!J23</f>
        <v>-63058.19000000006</v>
      </c>
      <c r="I25" s="35">
        <f>'[5]вспомогат'!K23</f>
        <v>117.99087839560953</v>
      </c>
      <c r="J25" s="36">
        <f>'[5]вспомогат'!L23</f>
        <v>176366.3799999999</v>
      </c>
    </row>
    <row r="26" spans="1:10" ht="12.75">
      <c r="A26" s="49" t="s">
        <v>28</v>
      </c>
      <c r="B26" s="32">
        <f>'[5]вспомогат'!B24</f>
        <v>40079828</v>
      </c>
      <c r="C26" s="32">
        <f>'[5]вспомогат'!C24</f>
        <v>12321662</v>
      </c>
      <c r="D26" s="37">
        <f>'[5]вспомогат'!D24</f>
        <v>2408083</v>
      </c>
      <c r="E26" s="32">
        <f>'[5]вспомогат'!G24</f>
        <v>13735023.91</v>
      </c>
      <c r="F26" s="37">
        <f>'[5]вспомогат'!H24</f>
        <v>1270310.3900000006</v>
      </c>
      <c r="G26" s="38">
        <f>'[5]вспомогат'!I24</f>
        <v>52.75193546069635</v>
      </c>
      <c r="H26" s="34">
        <f>'[5]вспомогат'!J24</f>
        <v>-1137772.6099999994</v>
      </c>
      <c r="I26" s="35">
        <f>'[5]вспомогат'!K24</f>
        <v>111.4705460188731</v>
      </c>
      <c r="J26" s="36">
        <f>'[5]вспомогат'!L24</f>
        <v>1413361.9100000001</v>
      </c>
    </row>
    <row r="27" spans="1:10" ht="12.75">
      <c r="A27" s="31" t="s">
        <v>29</v>
      </c>
      <c r="B27" s="32">
        <f>'[5]вспомогат'!B25</f>
        <v>114714270</v>
      </c>
      <c r="C27" s="32">
        <f>'[5]вспомогат'!C25</f>
        <v>37655160</v>
      </c>
      <c r="D27" s="37">
        <f>'[5]вспомогат'!D25</f>
        <v>8043830</v>
      </c>
      <c r="E27" s="32">
        <f>'[5]вспомогат'!G25</f>
        <v>39869176.18</v>
      </c>
      <c r="F27" s="37">
        <f>'[5]вспомогат'!H25</f>
        <v>4351444.219999999</v>
      </c>
      <c r="G27" s="38">
        <f>'[5]вспомогат'!I25</f>
        <v>54.09667061586333</v>
      </c>
      <c r="H27" s="34">
        <f>'[5]вспомогат'!J25</f>
        <v>-3692385.780000001</v>
      </c>
      <c r="I27" s="35">
        <f>'[5]вспомогат'!K25</f>
        <v>105.87971523690246</v>
      </c>
      <c r="J27" s="36">
        <f>'[5]вспомогат'!L25</f>
        <v>2214016.1799999997</v>
      </c>
    </row>
    <row r="28" spans="1:10" ht="12.75">
      <c r="A28" s="31" t="s">
        <v>30</v>
      </c>
      <c r="B28" s="32">
        <f>'[5]вспомогат'!B26</f>
        <v>7271006</v>
      </c>
      <c r="C28" s="32">
        <f>'[5]вспомогат'!C26</f>
        <v>2460840</v>
      </c>
      <c r="D28" s="37">
        <f>'[5]вспомогат'!D26</f>
        <v>484583</v>
      </c>
      <c r="E28" s="32">
        <f>'[5]вспомогат'!G26</f>
        <v>2390972.56</v>
      </c>
      <c r="F28" s="37">
        <f>'[5]вспомогат'!H26</f>
        <v>200943.1499999999</v>
      </c>
      <c r="G28" s="38">
        <f>'[5]вспомогат'!I26</f>
        <v>41.4672305879488</v>
      </c>
      <c r="H28" s="34">
        <f>'[5]вспомогат'!J26</f>
        <v>-283639.8500000001</v>
      </c>
      <c r="I28" s="35">
        <f>'[5]вспомогат'!K26</f>
        <v>97.16082963540906</v>
      </c>
      <c r="J28" s="36">
        <f>'[5]вспомогат'!L26</f>
        <v>-69867.43999999994</v>
      </c>
    </row>
    <row r="29" spans="1:10" ht="12.75">
      <c r="A29" s="31" t="s">
        <v>31</v>
      </c>
      <c r="B29" s="32">
        <f>'[5]вспомогат'!B27</f>
        <v>67274188</v>
      </c>
      <c r="C29" s="32">
        <f>'[5]вспомогат'!C27</f>
        <v>20334630</v>
      </c>
      <c r="D29" s="37">
        <f>'[5]вспомогат'!D27</f>
        <v>3933099</v>
      </c>
      <c r="E29" s="32">
        <f>'[5]вспомогат'!G27</f>
        <v>18976889.86</v>
      </c>
      <c r="F29" s="37">
        <f>'[5]вспомогат'!H27</f>
        <v>1761327.789999999</v>
      </c>
      <c r="G29" s="38">
        <f>'[5]вспомогат'!I27</f>
        <v>44.78218804052476</v>
      </c>
      <c r="H29" s="34">
        <f>'[5]вспомогат'!J27</f>
        <v>-2171771.210000001</v>
      </c>
      <c r="I29" s="35">
        <f>'[5]вспомогат'!K27</f>
        <v>93.32301527000982</v>
      </c>
      <c r="J29" s="36">
        <f>'[5]вспомогат'!L27</f>
        <v>-1357740.1400000006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87700</v>
      </c>
      <c r="D30" s="37">
        <f>'[5]вспомогат'!D28</f>
        <v>4250</v>
      </c>
      <c r="E30" s="32">
        <f>'[5]вспомогат'!G28</f>
        <v>81243.86</v>
      </c>
      <c r="F30" s="37">
        <f>'[5]вспомогат'!H28</f>
        <v>573</v>
      </c>
      <c r="G30" s="38">
        <f>'[5]вспомогат'!I28</f>
        <v>13.48235294117647</v>
      </c>
      <c r="H30" s="34">
        <f>'[5]вспомогат'!J28</f>
        <v>-3677</v>
      </c>
      <c r="I30" s="35">
        <f>'[5]вспомогат'!K28</f>
        <v>92.63838084378563</v>
      </c>
      <c r="J30" s="36">
        <f>'[5]вспомогат'!L28</f>
        <v>-6456.139999999999</v>
      </c>
    </row>
    <row r="31" spans="1:10" ht="12.75">
      <c r="A31" s="31" t="s">
        <v>33</v>
      </c>
      <c r="B31" s="32">
        <f>'[5]вспомогат'!B29</f>
        <v>187620524</v>
      </c>
      <c r="C31" s="32">
        <f>'[5]вспомогат'!C29</f>
        <v>71274425</v>
      </c>
      <c r="D31" s="37">
        <f>'[5]вспомогат'!D29</f>
        <v>14666772</v>
      </c>
      <c r="E31" s="32">
        <f>'[5]вспомогат'!G29</f>
        <v>76549401.4</v>
      </c>
      <c r="F31" s="37">
        <f>'[5]вспомогат'!H29</f>
        <v>7733482.480000004</v>
      </c>
      <c r="G31" s="38">
        <f>'[5]вспомогат'!I29</f>
        <v>52.727910954094085</v>
      </c>
      <c r="H31" s="34">
        <f>'[5]вспомогат'!J29</f>
        <v>-6933289.519999996</v>
      </c>
      <c r="I31" s="35">
        <f>'[5]вспомогат'!K29</f>
        <v>107.40093855544959</v>
      </c>
      <c r="J31" s="36">
        <f>'[5]вспомогат'!L29</f>
        <v>5274976.400000006</v>
      </c>
    </row>
    <row r="32" spans="1:10" ht="12.75">
      <c r="A32" s="31" t="s">
        <v>34</v>
      </c>
      <c r="B32" s="32">
        <f>'[5]вспомогат'!B30</f>
        <v>25793163</v>
      </c>
      <c r="C32" s="32">
        <f>'[5]вспомогат'!C30</f>
        <v>7553544</v>
      </c>
      <c r="D32" s="37">
        <f>'[5]вспомогат'!D30</f>
        <v>1827248</v>
      </c>
      <c r="E32" s="32">
        <f>'[5]вспомогат'!G30</f>
        <v>7623724.15</v>
      </c>
      <c r="F32" s="37">
        <f>'[5]вспомогат'!H30</f>
        <v>844271.8100000005</v>
      </c>
      <c r="G32" s="38">
        <f>'[5]вспомогат'!I30</f>
        <v>46.204555156169306</v>
      </c>
      <c r="H32" s="34">
        <f>'[5]вспомогат'!J30</f>
        <v>-982976.1899999995</v>
      </c>
      <c r="I32" s="35">
        <f>'[5]вспомогат'!K30</f>
        <v>100.92910228629104</v>
      </c>
      <c r="J32" s="36">
        <f>'[5]вспомогат'!L30</f>
        <v>70180.15000000037</v>
      </c>
    </row>
    <row r="33" spans="1:10" ht="12.75">
      <c r="A33" s="31" t="s">
        <v>35</v>
      </c>
      <c r="B33" s="32">
        <f>'[5]вспомогат'!B31</f>
        <v>40274109</v>
      </c>
      <c r="C33" s="32">
        <f>'[5]вспомогат'!C31</f>
        <v>11450922</v>
      </c>
      <c r="D33" s="37">
        <f>'[5]вспомогат'!D31</f>
        <v>1851300</v>
      </c>
      <c r="E33" s="32">
        <f>'[5]вспомогат'!G31</f>
        <v>10990170.1</v>
      </c>
      <c r="F33" s="37">
        <f>'[5]вспомогат'!H31</f>
        <v>1070933.379999999</v>
      </c>
      <c r="G33" s="38">
        <f>'[5]вспомогат'!I31</f>
        <v>57.84764111705283</v>
      </c>
      <c r="H33" s="34">
        <f>'[5]вспомогат'!J31</f>
        <v>-780366.620000001</v>
      </c>
      <c r="I33" s="35">
        <f>'[5]вспомогат'!K31</f>
        <v>95.97628994416344</v>
      </c>
      <c r="J33" s="36">
        <f>'[5]вспомогат'!L31</f>
        <v>-460751.9000000004</v>
      </c>
    </row>
    <row r="34" spans="1:10" ht="12.75">
      <c r="A34" s="31" t="s">
        <v>36</v>
      </c>
      <c r="B34" s="32">
        <f>'[5]вспомогат'!B32</f>
        <v>40288146</v>
      </c>
      <c r="C34" s="32">
        <f>'[5]вспомогат'!C32</f>
        <v>12005126</v>
      </c>
      <c r="D34" s="37">
        <f>'[5]вспомогат'!D32</f>
        <v>2736115</v>
      </c>
      <c r="E34" s="32">
        <f>'[5]вспомогат'!G32</f>
        <v>14069322.4</v>
      </c>
      <c r="F34" s="37">
        <f>'[5]вспомогат'!H32</f>
        <v>1199097.2400000002</v>
      </c>
      <c r="G34" s="38">
        <f>'[5]вспомогат'!I32</f>
        <v>43.82481145712078</v>
      </c>
      <c r="H34" s="34">
        <f>'[5]вспомогат'!J32</f>
        <v>-1537017.7599999998</v>
      </c>
      <c r="I34" s="35">
        <f>'[5]вспомогат'!K32</f>
        <v>117.19429183833638</v>
      </c>
      <c r="J34" s="36">
        <f>'[5]вспомогат'!L32</f>
        <v>2064196.4000000004</v>
      </c>
    </row>
    <row r="35" spans="1:10" ht="12.75">
      <c r="A35" s="31" t="s">
        <v>37</v>
      </c>
      <c r="B35" s="32">
        <f>'[5]вспомогат'!B33</f>
        <v>76054596</v>
      </c>
      <c r="C35" s="32">
        <f>'[5]вспомогат'!C33</f>
        <v>22439997</v>
      </c>
      <c r="D35" s="37">
        <f>'[5]вспомогат'!D33</f>
        <v>4097261</v>
      </c>
      <c r="E35" s="32">
        <f>'[5]вспомогат'!G33</f>
        <v>23013296.42</v>
      </c>
      <c r="F35" s="37">
        <f>'[5]вспомогат'!H33</f>
        <v>2197335.080000002</v>
      </c>
      <c r="G35" s="38">
        <f>'[5]вспомогат'!I33</f>
        <v>53.629365568852016</v>
      </c>
      <c r="H35" s="34">
        <f>'[5]вспомогат'!J33</f>
        <v>-1899925.919999998</v>
      </c>
      <c r="I35" s="35">
        <f>'[5]вспомогат'!K33</f>
        <v>102.55481059110659</v>
      </c>
      <c r="J35" s="36">
        <f>'[5]вспомогат'!L33</f>
        <v>573299.4200000018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158400</v>
      </c>
      <c r="D36" s="37">
        <f>'[5]вспомогат'!D34</f>
        <v>28700</v>
      </c>
      <c r="E36" s="32">
        <f>'[5]вспомогат'!G34</f>
        <v>94031.54</v>
      </c>
      <c r="F36" s="37">
        <f>'[5]вспомогат'!H34</f>
        <v>11865.719999999987</v>
      </c>
      <c r="G36" s="38">
        <f>'[5]вспомогат'!I34</f>
        <v>41.34397212543549</v>
      </c>
      <c r="H36" s="34">
        <f>'[5]вспомогат'!J34</f>
        <v>-16834.280000000013</v>
      </c>
      <c r="I36" s="35">
        <f>'[5]вспомогат'!K34</f>
        <v>59.36334595959596</v>
      </c>
      <c r="J36" s="36">
        <f>'[5]вспомогат'!L34</f>
        <v>-64368.46000000001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1959523</v>
      </c>
      <c r="D37" s="37">
        <f>'[5]вспомогат'!D35</f>
        <v>494290</v>
      </c>
      <c r="E37" s="32">
        <f>'[5]вспомогат'!G35</f>
        <v>2023854.1</v>
      </c>
      <c r="F37" s="37">
        <f>'[5]вспомогат'!H35</f>
        <v>176625.38000000012</v>
      </c>
      <c r="G37" s="38">
        <f>'[5]вспомогат'!I35</f>
        <v>35.73314855651543</v>
      </c>
      <c r="H37" s="34">
        <f>'[5]вспомогат'!J35</f>
        <v>-317664.6199999999</v>
      </c>
      <c r="I37" s="35">
        <f>'[5]вспомогат'!K35</f>
        <v>103.28299795409393</v>
      </c>
      <c r="J37" s="36">
        <f>'[5]вспомогат'!L35</f>
        <v>64331.10000000009</v>
      </c>
    </row>
    <row r="38" spans="1:10" ht="18.75" customHeight="1">
      <c r="A38" s="50" t="s">
        <v>40</v>
      </c>
      <c r="B38" s="40">
        <f>SUM(B18:B37)</f>
        <v>1167131646</v>
      </c>
      <c r="C38" s="40">
        <f>SUM(C18:C37)</f>
        <v>395301558</v>
      </c>
      <c r="D38" s="40">
        <f>SUM(D18:D37)</f>
        <v>82615549</v>
      </c>
      <c r="E38" s="40">
        <f>SUM(E18:E37)</f>
        <v>424493858.6400001</v>
      </c>
      <c r="F38" s="40">
        <f>SUM(F18:F37)</f>
        <v>49001029.88</v>
      </c>
      <c r="G38" s="41">
        <f>F38/D38*100</f>
        <v>59.31211554377009</v>
      </c>
      <c r="H38" s="40">
        <f>SUM(H18:H37)</f>
        <v>-33614519.12000001</v>
      </c>
      <c r="I38" s="42">
        <f>E38/C38*100</f>
        <v>107.38481800772466</v>
      </c>
      <c r="J38" s="40">
        <f>SUM(J18:J37)</f>
        <v>29192300.64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4692790</v>
      </c>
      <c r="D39" s="37">
        <f>'[5]вспомогат'!D36</f>
        <v>1016040</v>
      </c>
      <c r="E39" s="32">
        <f>'[5]вспомогат'!G36</f>
        <v>5338882.08</v>
      </c>
      <c r="F39" s="37">
        <f>'[5]вспомогат'!H36</f>
        <v>432810.38999999966</v>
      </c>
      <c r="G39" s="38">
        <f>'[5]вспомогат'!I36</f>
        <v>42.59777075705677</v>
      </c>
      <c r="H39" s="34">
        <f>'[5]вспомогат'!J36</f>
        <v>-583229.6100000003</v>
      </c>
      <c r="I39" s="35">
        <f>'[5]вспомогат'!K36</f>
        <v>113.76776033020867</v>
      </c>
      <c r="J39" s="36">
        <f>'[5]вспомогат'!L36</f>
        <v>646092.0800000001</v>
      </c>
    </row>
    <row r="40" spans="1:10" ht="12.75" customHeight="1">
      <c r="A40" s="51" t="s">
        <v>42</v>
      </c>
      <c r="B40" s="32">
        <f>'[5]вспомогат'!B37</f>
        <v>47035841</v>
      </c>
      <c r="C40" s="32">
        <f>'[5]вспомогат'!C37</f>
        <v>17383177</v>
      </c>
      <c r="D40" s="37">
        <f>'[5]вспомогат'!D37</f>
        <v>3414997</v>
      </c>
      <c r="E40" s="32">
        <f>'[5]вспомогат'!G37</f>
        <v>16437456.66</v>
      </c>
      <c r="F40" s="37">
        <f>'[5]вспомогат'!H37</f>
        <v>1629187.0500000007</v>
      </c>
      <c r="G40" s="38">
        <f>'[5]вспомогат'!I37</f>
        <v>47.70683693133554</v>
      </c>
      <c r="H40" s="34">
        <f>'[5]вспомогат'!J37</f>
        <v>-1785809.9499999993</v>
      </c>
      <c r="I40" s="35">
        <f>'[5]вспомогат'!K37</f>
        <v>94.55956560759866</v>
      </c>
      <c r="J40" s="36">
        <f>'[5]вспомогат'!L37</f>
        <v>-945720.3399999999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7541131</v>
      </c>
      <c r="D41" s="37">
        <f>'[5]вспомогат'!D38</f>
        <v>1465262</v>
      </c>
      <c r="E41" s="32">
        <f>'[5]вспомогат'!G38</f>
        <v>7179746.69</v>
      </c>
      <c r="F41" s="37">
        <f>'[5]вспомогат'!H38</f>
        <v>857613.0700000003</v>
      </c>
      <c r="G41" s="38">
        <f>'[5]вспомогат'!I38</f>
        <v>58.52967387402391</v>
      </c>
      <c r="H41" s="34">
        <f>'[5]вспомогат'!J38</f>
        <v>-607648.9299999997</v>
      </c>
      <c r="I41" s="35">
        <f>'[5]вспомогат'!K38</f>
        <v>95.20782346838956</v>
      </c>
      <c r="J41" s="36">
        <f>'[5]вспомогат'!L38</f>
        <v>-361384.3099999996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7326535</v>
      </c>
      <c r="D42" s="37">
        <f>'[5]вспомогат'!D39</f>
        <v>2250720</v>
      </c>
      <c r="E42" s="32">
        <f>'[5]вспомогат'!G39</f>
        <v>6114281.78</v>
      </c>
      <c r="F42" s="37">
        <f>'[5]вспомогат'!H39</f>
        <v>561044.8300000001</v>
      </c>
      <c r="G42" s="38">
        <f>'[5]вспомогат'!I39</f>
        <v>24.92734902608943</v>
      </c>
      <c r="H42" s="34">
        <f>'[5]вспомогат'!J39</f>
        <v>-1689675.17</v>
      </c>
      <c r="I42" s="35">
        <f>'[5]вспомогат'!K39</f>
        <v>83.45393531867383</v>
      </c>
      <c r="J42" s="36">
        <f>'[5]вспомогат'!L39</f>
        <v>-1212253.2199999997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6037250</v>
      </c>
      <c r="D43" s="37">
        <f>'[5]вспомогат'!D40</f>
        <v>932840</v>
      </c>
      <c r="E43" s="32">
        <f>'[5]вспомогат'!G40</f>
        <v>5189924.9</v>
      </c>
      <c r="F43" s="37">
        <f>'[5]вспомогат'!H40</f>
        <v>327789.4000000004</v>
      </c>
      <c r="G43" s="38">
        <f>'[5]вспомогат'!I40</f>
        <v>35.1388662578792</v>
      </c>
      <c r="H43" s="34">
        <f>'[5]вспомогат'!J40</f>
        <v>-605050.5999999996</v>
      </c>
      <c r="I43" s="35">
        <f>'[5]вспомогат'!K40</f>
        <v>85.96504865625907</v>
      </c>
      <c r="J43" s="36">
        <f>'[5]вспомогат'!L40</f>
        <v>-847325.0999999996</v>
      </c>
    </row>
    <row r="44" spans="1:10" ht="14.25" customHeight="1">
      <c r="A44" s="51" t="s">
        <v>46</v>
      </c>
      <c r="B44" s="32">
        <f>'[5]вспомогат'!B41</f>
        <v>19576672</v>
      </c>
      <c r="C44" s="32">
        <f>'[5]вспомогат'!C41</f>
        <v>6537461</v>
      </c>
      <c r="D44" s="37">
        <f>'[5]вспомогат'!D41</f>
        <v>814102</v>
      </c>
      <c r="E44" s="32">
        <f>'[5]вспомогат'!G41</f>
        <v>6728673.94</v>
      </c>
      <c r="F44" s="37">
        <f>'[5]вспомогат'!H41</f>
        <v>553426.3300000001</v>
      </c>
      <c r="G44" s="38">
        <f>'[5]вспомогат'!I41</f>
        <v>67.97997425384044</v>
      </c>
      <c r="H44" s="34">
        <f>'[5]вспомогат'!J41</f>
        <v>-260675.66999999993</v>
      </c>
      <c r="I44" s="35">
        <f>'[5]вспомогат'!K41</f>
        <v>102.9248807755794</v>
      </c>
      <c r="J44" s="36">
        <f>'[5]вспомогат'!L41</f>
        <v>191212.9400000004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13626712</v>
      </c>
      <c r="D45" s="37">
        <f>'[5]вспомогат'!D42</f>
        <v>2877697</v>
      </c>
      <c r="E45" s="32">
        <f>'[5]вспомогат'!G42</f>
        <v>12708115.81</v>
      </c>
      <c r="F45" s="37">
        <f>'[5]вспомогат'!H42</f>
        <v>1508069.7800000012</v>
      </c>
      <c r="G45" s="38">
        <f>'[5]вспомогат'!I42</f>
        <v>52.40544018359129</v>
      </c>
      <c r="H45" s="34">
        <f>'[5]вспомогат'!J42</f>
        <v>-1369627.2199999988</v>
      </c>
      <c r="I45" s="35">
        <f>'[5]вспомогат'!K42</f>
        <v>93.25885664861781</v>
      </c>
      <c r="J45" s="36">
        <f>'[5]вспомогат'!L42</f>
        <v>-918596.1899999995</v>
      </c>
    </row>
    <row r="46" spans="1:10" ht="14.25" customHeight="1">
      <c r="A46" s="52" t="s">
        <v>48</v>
      </c>
      <c r="B46" s="32">
        <f>'[5]вспомогат'!B43</f>
        <v>58254662</v>
      </c>
      <c r="C46" s="32">
        <f>'[5]вспомогат'!C43</f>
        <v>20847048</v>
      </c>
      <c r="D46" s="37">
        <f>'[5]вспомогат'!D43</f>
        <v>4113332</v>
      </c>
      <c r="E46" s="32">
        <f>'[5]вспомогат'!G43</f>
        <v>20256348.25</v>
      </c>
      <c r="F46" s="37">
        <f>'[5]вспомогат'!H43</f>
        <v>2307927.2699999996</v>
      </c>
      <c r="G46" s="38">
        <f>'[5]вспомогат'!I43</f>
        <v>56.10846073207802</v>
      </c>
      <c r="H46" s="34">
        <f>'[5]вспомогат'!J43</f>
        <v>-1805404.7300000004</v>
      </c>
      <c r="I46" s="35">
        <f>'[5]вспомогат'!K43</f>
        <v>97.16650650010496</v>
      </c>
      <c r="J46" s="36">
        <f>'[5]вспомогат'!L43</f>
        <v>-590699.75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11093574</v>
      </c>
      <c r="D47" s="37">
        <f>'[5]вспомогат'!D44</f>
        <v>2741300</v>
      </c>
      <c r="E47" s="32">
        <f>'[5]вспомогат'!G44</f>
        <v>9749905</v>
      </c>
      <c r="F47" s="37">
        <f>'[5]вспомогат'!H44</f>
        <v>1127542.1899999995</v>
      </c>
      <c r="G47" s="38">
        <f>'[5]вспомогат'!I44</f>
        <v>41.131659796446925</v>
      </c>
      <c r="H47" s="34">
        <f>'[5]вспомогат'!J44</f>
        <v>-1613757.8100000005</v>
      </c>
      <c r="I47" s="35">
        <f>'[5]вспомогат'!K44</f>
        <v>87.88786192799543</v>
      </c>
      <c r="J47" s="36">
        <f>'[5]вспомогат'!L44</f>
        <v>-1343669</v>
      </c>
    </row>
    <row r="48" spans="1:10" ht="14.25" customHeight="1">
      <c r="A48" s="52" t="s">
        <v>50</v>
      </c>
      <c r="B48" s="32">
        <f>'[5]вспомогат'!B45</f>
        <v>29100000</v>
      </c>
      <c r="C48" s="32">
        <f>'[5]вспомогат'!C45</f>
        <v>11901589</v>
      </c>
      <c r="D48" s="37">
        <f>'[5]вспомогат'!D45</f>
        <v>3151496</v>
      </c>
      <c r="E48" s="32">
        <f>'[5]вспомогат'!G45</f>
        <v>10421271.88</v>
      </c>
      <c r="F48" s="37">
        <f>'[5]вспомогат'!H45</f>
        <v>1076328.9300000016</v>
      </c>
      <c r="G48" s="38">
        <f>'[5]вспомогат'!I45</f>
        <v>34.15295243909564</v>
      </c>
      <c r="H48" s="34">
        <f>'[5]вспомогат'!J45</f>
        <v>-2075167.0699999984</v>
      </c>
      <c r="I48" s="35">
        <f>'[5]вспомогат'!K45</f>
        <v>87.56202117213088</v>
      </c>
      <c r="J48" s="36">
        <f>'[5]вспомогат'!L45</f>
        <v>-1480317.1199999992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4091475</v>
      </c>
      <c r="D49" s="37">
        <f>'[5]вспомогат'!D46</f>
        <v>741744</v>
      </c>
      <c r="E49" s="32">
        <f>'[5]вспомогат'!G46</f>
        <v>3909822.85</v>
      </c>
      <c r="F49" s="37">
        <f>'[5]вспомогат'!H46</f>
        <v>443107.14000000013</v>
      </c>
      <c r="G49" s="38">
        <f>'[5]вспомогат'!I46</f>
        <v>59.73855400245909</v>
      </c>
      <c r="H49" s="34">
        <f>'[5]вспомогат'!J46</f>
        <v>-298636.85999999987</v>
      </c>
      <c r="I49" s="35">
        <f>'[5]вспомогат'!K46</f>
        <v>95.56022827953244</v>
      </c>
      <c r="J49" s="36">
        <f>'[5]вспомогат'!L46</f>
        <v>-181652.1499999999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2438250</v>
      </c>
      <c r="D50" s="37">
        <f>'[5]вспомогат'!D47</f>
        <v>735960</v>
      </c>
      <c r="E50" s="32">
        <f>'[5]вспомогат'!G47</f>
        <v>3388924.4</v>
      </c>
      <c r="F50" s="37">
        <f>'[5]вспомогат'!H47</f>
        <v>283907.1200000001</v>
      </c>
      <c r="G50" s="38">
        <f>'[5]вспомогат'!I47</f>
        <v>38.576433501820766</v>
      </c>
      <c r="H50" s="34">
        <f>'[5]вспомогат'!J47</f>
        <v>-452052.8799999999</v>
      </c>
      <c r="I50" s="35">
        <f>'[5]вспомогат'!K47</f>
        <v>138.99002973444067</v>
      </c>
      <c r="J50" s="36">
        <f>'[5]вспомогат'!L47</f>
        <v>950674.3999999999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7485325</v>
      </c>
      <c r="D51" s="37">
        <f>'[5]вспомогат'!D48</f>
        <v>3694652</v>
      </c>
      <c r="E51" s="32">
        <f>'[5]вспомогат'!G48</f>
        <v>4216611.16</v>
      </c>
      <c r="F51" s="37">
        <f>'[5]вспомогат'!H48</f>
        <v>216311.6000000001</v>
      </c>
      <c r="G51" s="38">
        <f>'[5]вспомогат'!I48</f>
        <v>5.854721906149756</v>
      </c>
      <c r="H51" s="34">
        <f>'[5]вспомогат'!J48</f>
        <v>-3478340.4</v>
      </c>
      <c r="I51" s="35">
        <f>'[5]вспомогат'!K48</f>
        <v>56.331704501808545</v>
      </c>
      <c r="J51" s="36">
        <f>'[5]вспомогат'!L48</f>
        <v>-3268713.84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8639788</v>
      </c>
      <c r="D52" s="37">
        <f>'[5]вспомогат'!D49</f>
        <v>1745825</v>
      </c>
      <c r="E52" s="32">
        <f>'[5]вспомогат'!G49</f>
        <v>7902735.14</v>
      </c>
      <c r="F52" s="37">
        <f>'[5]вспомогат'!H49</f>
        <v>826722.6200000001</v>
      </c>
      <c r="G52" s="38">
        <f>'[5]вспомогат'!I49</f>
        <v>47.354266321080296</v>
      </c>
      <c r="H52" s="34">
        <f>'[5]вспомогат'!J49</f>
        <v>-919102.3799999999</v>
      </c>
      <c r="I52" s="35">
        <f>'[5]вспомогат'!K49</f>
        <v>91.46908627850591</v>
      </c>
      <c r="J52" s="36">
        <f>'[5]вспомогат'!L49</f>
        <v>-737052.8600000003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3325100</v>
      </c>
      <c r="D53" s="37">
        <f>'[5]вспомогат'!D50</f>
        <v>514100</v>
      </c>
      <c r="E53" s="32">
        <f>'[5]вспомогат'!G50</f>
        <v>3448717.48</v>
      </c>
      <c r="F53" s="37">
        <f>'[5]вспомогат'!H50</f>
        <v>342002.8799999999</v>
      </c>
      <c r="G53" s="38">
        <f>'[5]вспомогат'!I50</f>
        <v>66.5245827659988</v>
      </c>
      <c r="H53" s="34">
        <f>'[5]вспомогат'!J50</f>
        <v>-172097.1200000001</v>
      </c>
      <c r="I53" s="35">
        <f>'[5]вспомогат'!K50</f>
        <v>103.71770713662747</v>
      </c>
      <c r="J53" s="36">
        <f>'[5]вспомогат'!L50</f>
        <v>123617.47999999998</v>
      </c>
    </row>
    <row r="54" spans="1:10" ht="14.25" customHeight="1">
      <c r="A54" s="52" t="s">
        <v>56</v>
      </c>
      <c r="B54" s="32">
        <f>'[5]вспомогат'!B51</f>
        <v>8819200</v>
      </c>
      <c r="C54" s="32">
        <f>'[5]вспомогат'!C51</f>
        <v>2737554</v>
      </c>
      <c r="D54" s="37">
        <f>'[5]вспомогат'!D51</f>
        <v>452400</v>
      </c>
      <c r="E54" s="32">
        <f>'[5]вспомогат'!G51</f>
        <v>3296858.65</v>
      </c>
      <c r="F54" s="37">
        <f>'[5]вспомогат'!H51</f>
        <v>298118.6000000001</v>
      </c>
      <c r="G54" s="38">
        <f>'[5]вспомогат'!I51</f>
        <v>65.89712643678163</v>
      </c>
      <c r="H54" s="34">
        <f>'[5]вспомогат'!J51</f>
        <v>-154281.3999999999</v>
      </c>
      <c r="I54" s="35">
        <f>'[5]вспомогат'!K51</f>
        <v>120.43081707246688</v>
      </c>
      <c r="J54" s="36">
        <f>'[5]вспомогат'!L51</f>
        <v>559304.6499999999</v>
      </c>
    </row>
    <row r="55" spans="1:10" ht="14.25" customHeight="1">
      <c r="A55" s="52" t="s">
        <v>57</v>
      </c>
      <c r="B55" s="32">
        <f>'[5]вспомогат'!B52</f>
        <v>53983252</v>
      </c>
      <c r="C55" s="32">
        <f>'[5]вспомогат'!C52</f>
        <v>18451551</v>
      </c>
      <c r="D55" s="37">
        <f>'[5]вспомогат'!D52</f>
        <v>3731431</v>
      </c>
      <c r="E55" s="32">
        <f>'[5]вспомогат'!G52</f>
        <v>21726269.05</v>
      </c>
      <c r="F55" s="37">
        <f>'[5]вспомогат'!H52</f>
        <v>1918571.8900000006</v>
      </c>
      <c r="G55" s="38">
        <f>'[5]вспомогат'!I52</f>
        <v>51.41651795249599</v>
      </c>
      <c r="H55" s="34">
        <f>'[5]вспомогат'!J52</f>
        <v>-1812859.1099999994</v>
      </c>
      <c r="I55" s="35">
        <f>'[5]вспомогат'!K52</f>
        <v>117.7476573649554</v>
      </c>
      <c r="J55" s="36">
        <f>'[5]вспомогат'!L52</f>
        <v>3274718.0500000007</v>
      </c>
    </row>
    <row r="56" spans="1:10" ht="14.25" customHeight="1">
      <c r="A56" s="52" t="s">
        <v>58</v>
      </c>
      <c r="B56" s="32">
        <f>'[5]вспомогат'!B53</f>
        <v>79076681</v>
      </c>
      <c r="C56" s="32">
        <f>'[5]вспомогат'!C53</f>
        <v>30070821</v>
      </c>
      <c r="D56" s="37">
        <f>'[5]вспомогат'!D53</f>
        <v>6426050</v>
      </c>
      <c r="E56" s="32">
        <f>'[5]вспомогат'!G53</f>
        <v>28111727.55</v>
      </c>
      <c r="F56" s="37">
        <f>'[5]вспомогат'!H53</f>
        <v>2636613.41</v>
      </c>
      <c r="G56" s="38">
        <f>'[5]вспомогат'!I53</f>
        <v>41.030079286653546</v>
      </c>
      <c r="H56" s="34">
        <f>'[5]вспомогат'!J53</f>
        <v>-3789436.59</v>
      </c>
      <c r="I56" s="35">
        <f>'[5]вспомогат'!K53</f>
        <v>93.48506829926593</v>
      </c>
      <c r="J56" s="36">
        <f>'[5]вспомогат'!L53</f>
        <v>-1959093.4499999993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12634700</v>
      </c>
      <c r="D57" s="37">
        <f>'[5]вспомогат'!D54</f>
        <v>2435200</v>
      </c>
      <c r="E57" s="32">
        <f>'[5]вспомогат'!G54</f>
        <v>11358800.09</v>
      </c>
      <c r="F57" s="37">
        <f>'[5]вспомогат'!H54</f>
        <v>1027860.5899999999</v>
      </c>
      <c r="G57" s="38">
        <f>'[5]вспомогат'!I54</f>
        <v>42.20846706636004</v>
      </c>
      <c r="H57" s="34">
        <f>'[5]вспомогат'!J54</f>
        <v>-1407339.4100000001</v>
      </c>
      <c r="I57" s="35">
        <f>'[5]вспомогат'!K54</f>
        <v>89.90162085368073</v>
      </c>
      <c r="J57" s="36">
        <f>'[5]вспомогат'!L54</f>
        <v>-1275899.9100000001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21652800</v>
      </c>
      <c r="D58" s="37">
        <f>'[5]вспомогат'!D55</f>
        <v>3623100</v>
      </c>
      <c r="E58" s="32">
        <f>'[5]вспомогат'!G55</f>
        <v>23198436.22</v>
      </c>
      <c r="F58" s="37">
        <f>'[5]вспомогат'!H55</f>
        <v>1862439.75</v>
      </c>
      <c r="G58" s="38">
        <f>'[5]вспомогат'!I55</f>
        <v>51.40459137202947</v>
      </c>
      <c r="H58" s="34">
        <f>'[5]вспомогат'!J55</f>
        <v>-1760660.25</v>
      </c>
      <c r="I58" s="35">
        <f>'[5]вспомогат'!K55</f>
        <v>107.13827412620999</v>
      </c>
      <c r="J58" s="36">
        <f>'[5]вспомогат'!L55</f>
        <v>1545636.2199999988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29663550</v>
      </c>
      <c r="D59" s="37">
        <f>'[5]вспомогат'!D56</f>
        <v>6084250</v>
      </c>
      <c r="E59" s="32">
        <f>'[5]вспомогат'!G56</f>
        <v>27712995.67</v>
      </c>
      <c r="F59" s="37">
        <f>'[5]вспомогат'!H56</f>
        <v>2934001.3900000006</v>
      </c>
      <c r="G59" s="38">
        <f>'[5]вспомогат'!I56</f>
        <v>48.22289337223159</v>
      </c>
      <c r="H59" s="34">
        <f>'[5]вспомогат'!J56</f>
        <v>-3150248.6099999994</v>
      </c>
      <c r="I59" s="35">
        <f>'[5]вспомогат'!K56</f>
        <v>93.42440695736013</v>
      </c>
      <c r="J59" s="36">
        <f>'[5]вспомогат'!L56</f>
        <v>-1950554.3299999982</v>
      </c>
    </row>
    <row r="60" spans="1:10" ht="14.25" customHeight="1">
      <c r="A60" s="52" t="s">
        <v>62</v>
      </c>
      <c r="B60" s="32">
        <f>'[5]вспомогат'!B57</f>
        <v>13478811</v>
      </c>
      <c r="C60" s="32">
        <f>'[5]вспомогат'!C57</f>
        <v>4244851</v>
      </c>
      <c r="D60" s="37">
        <f>'[5]вспомогат'!D57</f>
        <v>911090</v>
      </c>
      <c r="E60" s="32">
        <f>'[5]вспомогат'!G57</f>
        <v>4622578.2</v>
      </c>
      <c r="F60" s="37">
        <f>'[5]вспомогат'!H57</f>
        <v>538681.1500000004</v>
      </c>
      <c r="G60" s="38">
        <f>'[5]вспомогат'!I57</f>
        <v>59.124910821104436</v>
      </c>
      <c r="H60" s="34">
        <f>'[5]вспомогат'!J57</f>
        <v>-372408.8499999996</v>
      </c>
      <c r="I60" s="35">
        <f>'[5]вспомогат'!K57</f>
        <v>108.89847959327665</v>
      </c>
      <c r="J60" s="36">
        <f>'[5]вспомогат'!L57</f>
        <v>377727.2000000002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23949784</v>
      </c>
      <c r="D61" s="37">
        <f>'[5]вспомогат'!D58</f>
        <v>5326847</v>
      </c>
      <c r="E61" s="32">
        <f>'[5]вспомогат'!G58</f>
        <v>23003725.34</v>
      </c>
      <c r="F61" s="37">
        <f>'[5]вспомогат'!H58</f>
        <v>3653773.9499999993</v>
      </c>
      <c r="G61" s="38">
        <f>'[5]вспомогат'!I58</f>
        <v>68.59168190864125</v>
      </c>
      <c r="H61" s="34">
        <f>'[5]вспомогат'!J58</f>
        <v>-1673073.0500000007</v>
      </c>
      <c r="I61" s="35">
        <f>'[5]вспомогат'!K58</f>
        <v>96.04982383139657</v>
      </c>
      <c r="J61" s="36">
        <f>'[5]вспомогат'!L58</f>
        <v>-946058.6600000001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5035864</v>
      </c>
      <c r="D62" s="37">
        <f>'[5]вспомогат'!D59</f>
        <v>1021364</v>
      </c>
      <c r="E62" s="32">
        <f>'[5]вспомогат'!G59</f>
        <v>7459910.75</v>
      </c>
      <c r="F62" s="37">
        <f>'[5]вспомогат'!H59</f>
        <v>608826.7400000002</v>
      </c>
      <c r="G62" s="38">
        <f>'[5]вспомогат'!I59</f>
        <v>59.60918340572021</v>
      </c>
      <c r="H62" s="34">
        <f>'[5]вспомогат'!J59</f>
        <v>-412537.2599999998</v>
      </c>
      <c r="I62" s="35">
        <f>'[5]вспомогат'!K59</f>
        <v>148.13566748426882</v>
      </c>
      <c r="J62" s="36">
        <f>'[5]вспомогат'!L59</f>
        <v>2424046.75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4505853</v>
      </c>
      <c r="D63" s="37">
        <f>'[5]вспомогат'!D60</f>
        <v>1879449</v>
      </c>
      <c r="E63" s="32">
        <f>'[5]вспомогат'!G60</f>
        <v>4587509.63</v>
      </c>
      <c r="F63" s="37">
        <f>'[5]вспомогат'!H60</f>
        <v>524549.02</v>
      </c>
      <c r="G63" s="38">
        <f>'[5]вспомогат'!I60</f>
        <v>27.909723541314502</v>
      </c>
      <c r="H63" s="34">
        <f>'[5]вспомогат'!J60</f>
        <v>-1354899.98</v>
      </c>
      <c r="I63" s="35">
        <f>'[5]вспомогат'!K60</f>
        <v>101.8122346645574</v>
      </c>
      <c r="J63" s="36">
        <f>'[5]вспомогат'!L60</f>
        <v>81656.62999999989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2797540</v>
      </c>
      <c r="D64" s="37">
        <f>'[5]вспомогат'!D61</f>
        <v>556520</v>
      </c>
      <c r="E64" s="32">
        <f>'[5]вспомогат'!G61</f>
        <v>2890968.39</v>
      </c>
      <c r="F64" s="37">
        <f>'[5]вспомогат'!H61</f>
        <v>263540.04000000004</v>
      </c>
      <c r="G64" s="38">
        <f>'[5]вспомогат'!I61</f>
        <v>47.35499892187164</v>
      </c>
      <c r="H64" s="34">
        <f>'[5]вспомогат'!J61</f>
        <v>-292979.95999999996</v>
      </c>
      <c r="I64" s="35">
        <f>'[5]вспомогат'!K61</f>
        <v>103.33966234620418</v>
      </c>
      <c r="J64" s="36">
        <f>'[5]вспомогат'!L61</f>
        <v>93428.39000000013</v>
      </c>
    </row>
    <row r="65" spans="1:10" ht="14.25" customHeight="1">
      <c r="A65" s="52" t="s">
        <v>67</v>
      </c>
      <c r="B65" s="32">
        <f>'[5]вспомогат'!B62</f>
        <v>13588666</v>
      </c>
      <c r="C65" s="32">
        <f>'[5]вспомогат'!C62</f>
        <v>2552500</v>
      </c>
      <c r="D65" s="37">
        <f>'[5]вспомогат'!D62</f>
        <v>426950</v>
      </c>
      <c r="E65" s="32">
        <f>'[5]вспомогат'!G62</f>
        <v>2874414.74</v>
      </c>
      <c r="F65" s="37">
        <f>'[5]вспомогат'!H62</f>
        <v>280541.8700000001</v>
      </c>
      <c r="G65" s="38">
        <f>'[5]вспомогат'!I62</f>
        <v>65.70836631924115</v>
      </c>
      <c r="H65" s="34">
        <f>'[5]вспомогат'!J62</f>
        <v>-146408.1299999999</v>
      </c>
      <c r="I65" s="35">
        <f>'[5]вспомогат'!K62</f>
        <v>112.61174299706171</v>
      </c>
      <c r="J65" s="36">
        <f>'[5]вспомогат'!L62</f>
        <v>321914.7400000002</v>
      </c>
    </row>
    <row r="66" spans="1:10" ht="14.25" customHeight="1">
      <c r="A66" s="52" t="s">
        <v>68</v>
      </c>
      <c r="B66" s="32">
        <f>'[5]вспомогат'!B63</f>
        <v>8978000</v>
      </c>
      <c r="C66" s="32">
        <f>'[5]вспомогат'!C63</f>
        <v>2464134</v>
      </c>
      <c r="D66" s="37">
        <f>'[5]вспомогат'!D63</f>
        <v>464076</v>
      </c>
      <c r="E66" s="32">
        <f>'[5]вспомогат'!G63</f>
        <v>2062849.55</v>
      </c>
      <c r="F66" s="37">
        <f>'[5]вспомогат'!H63</f>
        <v>196932.33000000007</v>
      </c>
      <c r="G66" s="38">
        <f>'[5]вспомогат'!I63</f>
        <v>42.43536188038168</v>
      </c>
      <c r="H66" s="34">
        <f>'[5]вспомогат'!J63</f>
        <v>-267143.6699999999</v>
      </c>
      <c r="I66" s="35">
        <f>'[5]вспомогат'!K63</f>
        <v>83.71499074319823</v>
      </c>
      <c r="J66" s="36">
        <f>'[5]вспомогат'!L63</f>
        <v>-401284.44999999995</v>
      </c>
    </row>
    <row r="67" spans="1:10" ht="14.25" customHeight="1">
      <c r="A67" s="52" t="s">
        <v>69</v>
      </c>
      <c r="B67" s="32">
        <f>'[5]вспомогат'!B64</f>
        <v>13652670</v>
      </c>
      <c r="C67" s="32">
        <f>'[5]вспомогат'!C64</f>
        <v>4423920</v>
      </c>
      <c r="D67" s="37">
        <f>'[5]вспомогат'!D64</f>
        <v>970660</v>
      </c>
      <c r="E67" s="32">
        <f>'[5]вспомогат'!G64</f>
        <v>5146792.37</v>
      </c>
      <c r="F67" s="37">
        <f>'[5]вспомогат'!H64</f>
        <v>484481.71999999974</v>
      </c>
      <c r="G67" s="38">
        <f>'[5]вспомогат'!I64</f>
        <v>49.912607916263134</v>
      </c>
      <c r="H67" s="34">
        <f>'[5]вспомогат'!J64</f>
        <v>-486178.28000000026</v>
      </c>
      <c r="I67" s="35">
        <f>'[5]вспомогат'!K64</f>
        <v>116.34008684605507</v>
      </c>
      <c r="J67" s="36">
        <f>'[5]вспомогат'!L64</f>
        <v>722872.3700000001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3313321</v>
      </c>
      <c r="D68" s="37">
        <f>'[5]вспомогат'!D65</f>
        <v>493123</v>
      </c>
      <c r="E68" s="32">
        <f>'[5]вспомогат'!G65</f>
        <v>3443457.84</v>
      </c>
      <c r="F68" s="37">
        <f>'[5]вспомогат'!H65</f>
        <v>418533.93999999994</v>
      </c>
      <c r="G68" s="38">
        <f>'[5]вспомогат'!I65</f>
        <v>84.87414701808676</v>
      </c>
      <c r="H68" s="34">
        <f>'[5]вспомогат'!J65</f>
        <v>-74589.06000000006</v>
      </c>
      <c r="I68" s="35">
        <f>'[5]вспомогат'!K65</f>
        <v>103.92768584752277</v>
      </c>
      <c r="J68" s="36">
        <f>'[5]вспомогат'!L65</f>
        <v>130136.83999999985</v>
      </c>
    </row>
    <row r="69" spans="1:10" ht="14.25" customHeight="1">
      <c r="A69" s="52" t="s">
        <v>71</v>
      </c>
      <c r="B69" s="32">
        <f>'[5]вспомогат'!B66</f>
        <v>31701929</v>
      </c>
      <c r="C69" s="32">
        <f>'[5]вспомогат'!C66</f>
        <v>10954422</v>
      </c>
      <c r="D69" s="37">
        <f>'[5]вспомогат'!D66</f>
        <v>2325274</v>
      </c>
      <c r="E69" s="32">
        <f>'[5]вспомогат'!G66</f>
        <v>12083673.02</v>
      </c>
      <c r="F69" s="37">
        <f>'[5]вспомогат'!H66</f>
        <v>1250219.9499999993</v>
      </c>
      <c r="G69" s="38">
        <f>'[5]вспомогат'!I66</f>
        <v>53.76656471452394</v>
      </c>
      <c r="H69" s="34">
        <f>'[5]вспомогат'!J66</f>
        <v>-1075054.0500000007</v>
      </c>
      <c r="I69" s="35">
        <f>'[5]вспомогат'!K66</f>
        <v>110.30863171055488</v>
      </c>
      <c r="J69" s="36">
        <f>'[5]вспомогат'!L66</f>
        <v>1129251.0199999996</v>
      </c>
    </row>
    <row r="70" spans="1:10" ht="14.25" customHeight="1">
      <c r="A70" s="52" t="s">
        <v>72</v>
      </c>
      <c r="B70" s="32">
        <f>'[5]вспомогат'!B67</f>
        <v>60007200</v>
      </c>
      <c r="C70" s="32">
        <f>'[5]вспомогат'!C67</f>
        <v>20871798</v>
      </c>
      <c r="D70" s="37">
        <f>'[5]вспомогат'!D67</f>
        <v>4668092</v>
      </c>
      <c r="E70" s="32">
        <f>'[5]вспомогат'!G67</f>
        <v>19631865.02</v>
      </c>
      <c r="F70" s="37">
        <f>'[5]вспомогат'!H67</f>
        <v>1460785.9299999997</v>
      </c>
      <c r="G70" s="38">
        <f>'[5]вспомогат'!I67</f>
        <v>31.292997867222834</v>
      </c>
      <c r="H70" s="34">
        <f>'[5]вспомогат'!J67</f>
        <v>-3207306.0700000003</v>
      </c>
      <c r="I70" s="35">
        <f>'[5]вспомогат'!K67</f>
        <v>94.05929005253884</v>
      </c>
      <c r="J70" s="36">
        <f>'[5]вспомогат'!L67</f>
        <v>-1239932.9800000004</v>
      </c>
    </row>
    <row r="71" spans="1:10" ht="14.25" customHeight="1">
      <c r="A71" s="52" t="s">
        <v>73</v>
      </c>
      <c r="B71" s="32">
        <f>'[5]вспомогат'!B68</f>
        <v>94926444</v>
      </c>
      <c r="C71" s="32">
        <f>'[5]вспомогат'!C68</f>
        <v>30454421</v>
      </c>
      <c r="D71" s="37">
        <f>'[5]вспомогат'!D68</f>
        <v>7900091</v>
      </c>
      <c r="E71" s="32">
        <f>'[5]вспомогат'!G68</f>
        <v>26500832.13</v>
      </c>
      <c r="F71" s="37">
        <f>'[5]вспомогат'!H68</f>
        <v>2687812.6999999993</v>
      </c>
      <c r="G71" s="38">
        <f>'[5]вспомогат'!I68</f>
        <v>34.02255366425525</v>
      </c>
      <c r="H71" s="34">
        <f>'[5]вспомогат'!J68</f>
        <v>-5212278.300000001</v>
      </c>
      <c r="I71" s="35">
        <f>'[5]вспомогат'!K68</f>
        <v>87.01801334525453</v>
      </c>
      <c r="J71" s="36">
        <f>'[5]вспомогат'!L68</f>
        <v>-3953588.870000001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5469430</v>
      </c>
      <c r="D72" s="37">
        <f>'[5]вспомогат'!D69</f>
        <v>1813300</v>
      </c>
      <c r="E72" s="32">
        <f>'[5]вспомогат'!G69</f>
        <v>5297509.74</v>
      </c>
      <c r="F72" s="37">
        <f>'[5]вспомогат'!H69</f>
        <v>708876.0499999998</v>
      </c>
      <c r="G72" s="38">
        <f>'[5]вспомогат'!I69</f>
        <v>39.093147851982565</v>
      </c>
      <c r="H72" s="34">
        <f>'[5]вспомогат'!J69</f>
        <v>-1104423.9500000002</v>
      </c>
      <c r="I72" s="35">
        <f>'[5]вспомогат'!K69</f>
        <v>96.85670609185966</v>
      </c>
      <c r="J72" s="36">
        <f>'[5]вспомогат'!L69</f>
        <v>-171920.25999999978</v>
      </c>
    </row>
    <row r="73" spans="1:10" ht="14.25" customHeight="1">
      <c r="A73" s="52" t="s">
        <v>75</v>
      </c>
      <c r="B73" s="32">
        <f>'[5]вспомогат'!B70</f>
        <v>7791665</v>
      </c>
      <c r="C73" s="32">
        <f>'[5]вспомогат'!C70</f>
        <v>2784860</v>
      </c>
      <c r="D73" s="37">
        <f>'[5]вспомогат'!D70</f>
        <v>702270</v>
      </c>
      <c r="E73" s="32">
        <f>'[5]вспомогат'!G70</f>
        <v>3323468.57</v>
      </c>
      <c r="F73" s="37">
        <f>'[5]вспомогат'!H70</f>
        <v>390808.6299999999</v>
      </c>
      <c r="G73" s="38">
        <f>'[5]вспомогат'!I70</f>
        <v>55.649341421390616</v>
      </c>
      <c r="H73" s="34">
        <f>'[5]вспомогат'!J70</f>
        <v>-311461.3700000001</v>
      </c>
      <c r="I73" s="35">
        <f>'[5]вспомогат'!K70</f>
        <v>119.34059773202243</v>
      </c>
      <c r="J73" s="36">
        <f>'[5]вспомогат'!L70</f>
        <v>538608.5699999998</v>
      </c>
    </row>
    <row r="74" spans="1:10" ht="14.25" customHeight="1">
      <c r="A74" s="52" t="s">
        <v>76</v>
      </c>
      <c r="B74" s="32">
        <f>'[5]вспомогат'!B71</f>
        <v>6311120</v>
      </c>
      <c r="C74" s="32">
        <f>'[5]вспомогат'!C71</f>
        <v>1299634</v>
      </c>
      <c r="D74" s="37">
        <f>'[5]вспомогат'!D71</f>
        <v>263718</v>
      </c>
      <c r="E74" s="32">
        <f>'[5]вспомогат'!G71</f>
        <v>1764372.96</v>
      </c>
      <c r="F74" s="37">
        <f>'[5]вспомогат'!H71</f>
        <v>142809.96999999997</v>
      </c>
      <c r="G74" s="38">
        <f>'[5]вспомогат'!I71</f>
        <v>54.152530354393704</v>
      </c>
      <c r="H74" s="34">
        <f>'[5]вспомогат'!J71</f>
        <v>-120908.03000000003</v>
      </c>
      <c r="I74" s="35">
        <f>'[5]вспомогат'!K71</f>
        <v>135.75921836455493</v>
      </c>
      <c r="J74" s="36">
        <f>'[5]вспомогат'!L71</f>
        <v>464738.95999999996</v>
      </c>
    </row>
    <row r="75" spans="1:10" ht="14.25" customHeight="1">
      <c r="A75" s="52" t="s">
        <v>77</v>
      </c>
      <c r="B75" s="32">
        <f>'[5]вспомогат'!B72</f>
        <v>49348398</v>
      </c>
      <c r="C75" s="32">
        <f>'[5]вспомогат'!C72</f>
        <v>13058443</v>
      </c>
      <c r="D75" s="37">
        <f>'[5]вспомогат'!D72</f>
        <v>2631661</v>
      </c>
      <c r="E75" s="32">
        <f>'[5]вспомогат'!G72</f>
        <v>16715671.38</v>
      </c>
      <c r="F75" s="37">
        <f>'[5]вспомогат'!H72</f>
        <v>1637338.040000001</v>
      </c>
      <c r="G75" s="38">
        <f>'[5]вспомогат'!I72</f>
        <v>62.21690559688352</v>
      </c>
      <c r="H75" s="34">
        <f>'[5]вспомогат'!J72</f>
        <v>-994322.959999999</v>
      </c>
      <c r="I75" s="35">
        <f>'[5]вспомогат'!K72</f>
        <v>128.00661901269547</v>
      </c>
      <c r="J75" s="36">
        <f>'[5]вспомогат'!L72</f>
        <v>3657228.380000001</v>
      </c>
    </row>
    <row r="76" spans="1:10" ht="14.25" customHeight="1">
      <c r="A76" s="52" t="s">
        <v>78</v>
      </c>
      <c r="B76" s="32">
        <f>'[5]вспомогат'!B73</f>
        <v>20597680</v>
      </c>
      <c r="C76" s="32">
        <f>'[5]вспомогат'!C73</f>
        <v>7562765</v>
      </c>
      <c r="D76" s="37">
        <f>'[5]вспомогат'!D73</f>
        <v>1468430</v>
      </c>
      <c r="E76" s="32">
        <f>'[5]вспомогат'!G73</f>
        <v>8399010.01</v>
      </c>
      <c r="F76" s="37">
        <f>'[5]вспомогат'!H73</f>
        <v>856223.6600000001</v>
      </c>
      <c r="G76" s="38">
        <f>'[5]вспомогат'!I73</f>
        <v>58.30878284971025</v>
      </c>
      <c r="H76" s="34">
        <f>'[5]вспомогат'!J73</f>
        <v>-612206.3399999999</v>
      </c>
      <c r="I76" s="35">
        <f>'[5]вспомогат'!K73</f>
        <v>111.05739779035841</v>
      </c>
      <c r="J76" s="36">
        <f>'[5]вспомогат'!L73</f>
        <v>836245.0099999998</v>
      </c>
    </row>
    <row r="77" spans="1:10" ht="14.25" customHeight="1">
      <c r="A77" s="52" t="s">
        <v>79</v>
      </c>
      <c r="B77" s="32">
        <f>'[5]вспомогат'!B74</f>
        <v>7468910</v>
      </c>
      <c r="C77" s="32">
        <f>'[5]вспомогат'!C74</f>
        <v>2986310</v>
      </c>
      <c r="D77" s="37">
        <f>'[5]вспомогат'!D74</f>
        <v>525940</v>
      </c>
      <c r="E77" s="32">
        <f>'[5]вспомогат'!G74</f>
        <v>2805260.47</v>
      </c>
      <c r="F77" s="37">
        <f>'[5]вспомогат'!H74</f>
        <v>275514.9400000004</v>
      </c>
      <c r="G77" s="38">
        <f>'[5]вспомогат'!I74</f>
        <v>52.38524166254713</v>
      </c>
      <c r="H77" s="34">
        <f>'[5]вспомогат'!J74</f>
        <v>-250425.0599999996</v>
      </c>
      <c r="I77" s="35">
        <f>'[5]вспомогат'!K74</f>
        <v>93.93734977279652</v>
      </c>
      <c r="J77" s="36">
        <f>'[5]вспомогат'!L74</f>
        <v>-181049.5299999998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2729293</v>
      </c>
      <c r="D78" s="37">
        <f>'[5]вспомогат'!D75</f>
        <v>581115</v>
      </c>
      <c r="E78" s="32">
        <f>'[5]вспомогат'!G75</f>
        <v>2309192.68</v>
      </c>
      <c r="F78" s="37">
        <f>'[5]вспомогат'!H75</f>
        <v>59004.40000000037</v>
      </c>
      <c r="G78" s="38">
        <f>'[5]вспомогат'!I75</f>
        <v>10.153652891424308</v>
      </c>
      <c r="H78" s="34">
        <f>'[5]вспомогат'!J75</f>
        <v>-522110.5999999996</v>
      </c>
      <c r="I78" s="35">
        <f>'[5]вспомогат'!K75</f>
        <v>84.60772368521812</v>
      </c>
      <c r="J78" s="36">
        <f>'[5]вспомогат'!L75</f>
        <v>-420100.31999999983</v>
      </c>
    </row>
    <row r="79" spans="1:10" ht="14.25" customHeight="1">
      <c r="A79" s="52" t="s">
        <v>81</v>
      </c>
      <c r="B79" s="32">
        <f>'[5]вспомогат'!B76</f>
        <v>7200042</v>
      </c>
      <c r="C79" s="32">
        <f>'[5]вспомогат'!C76</f>
        <v>1547463</v>
      </c>
      <c r="D79" s="37">
        <f>'[5]вспомогат'!D76</f>
        <v>574637</v>
      </c>
      <c r="E79" s="32">
        <f>'[5]вспомогат'!G76</f>
        <v>3614960.59</v>
      </c>
      <c r="F79" s="37">
        <f>'[5]вспомогат'!H76</f>
        <v>112141.86999999965</v>
      </c>
      <c r="G79" s="38">
        <f>'[5]вспомогат'!I76</f>
        <v>19.515253977728484</v>
      </c>
      <c r="H79" s="34">
        <f>'[5]вспомогат'!J76</f>
        <v>-462495.13000000035</v>
      </c>
      <c r="I79" s="35">
        <f>'[5]вспомогат'!K76</f>
        <v>233.60562352702456</v>
      </c>
      <c r="J79" s="36">
        <f>'[5]вспомогат'!L76</f>
        <v>2067497.5899999999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4384489</v>
      </c>
      <c r="D80" s="37">
        <f>'[5]вспомогат'!D77</f>
        <v>1240880</v>
      </c>
      <c r="E80" s="32">
        <f>'[5]вспомогат'!G77</f>
        <v>3948103.45</v>
      </c>
      <c r="F80" s="37">
        <f>'[5]вспомогат'!H77</f>
        <v>645557.3600000003</v>
      </c>
      <c r="G80" s="38">
        <f>'[5]вспомогат'!I77</f>
        <v>52.02415704983563</v>
      </c>
      <c r="H80" s="34">
        <f>'[5]вспомогат'!J77</f>
        <v>-595322.6399999997</v>
      </c>
      <c r="I80" s="35">
        <f>'[5]вспомогат'!K77</f>
        <v>90.04706021613922</v>
      </c>
      <c r="J80" s="36">
        <f>'[5]вспомогат'!L77</f>
        <v>-436385.5499999998</v>
      </c>
    </row>
    <row r="81" spans="1:10" ht="14.25" customHeight="1">
      <c r="A81" s="52" t="s">
        <v>83</v>
      </c>
      <c r="B81" s="32">
        <f>'[5]вспомогат'!B78</f>
        <v>11419162</v>
      </c>
      <c r="C81" s="32">
        <f>'[5]вспомогат'!C78</f>
        <v>3406049</v>
      </c>
      <c r="D81" s="37">
        <f>'[5]вспомогат'!D78</f>
        <v>616147</v>
      </c>
      <c r="E81" s="32">
        <f>'[5]вспомогат'!G78</f>
        <v>4522523.96</v>
      </c>
      <c r="F81" s="37">
        <f>'[5]вспомогат'!H78</f>
        <v>270845.5499999998</v>
      </c>
      <c r="G81" s="38">
        <f>'[5]вспомогат'!I78</f>
        <v>43.957943477773945</v>
      </c>
      <c r="H81" s="34">
        <f>'[5]вспомогат'!J78</f>
        <v>-345301.4500000002</v>
      </c>
      <c r="I81" s="35">
        <f>'[5]вспомогат'!K78</f>
        <v>132.779180804504</v>
      </c>
      <c r="J81" s="36">
        <f>'[5]вспомогат'!L78</f>
        <v>1116474.96</v>
      </c>
    </row>
    <row r="82" spans="1:10" ht="15" customHeight="1">
      <c r="A82" s="50" t="s">
        <v>84</v>
      </c>
      <c r="B82" s="40">
        <f>SUM(B39:B81)</f>
        <v>1211558074</v>
      </c>
      <c r="C82" s="40">
        <f>SUM(C39:C81)</f>
        <v>408975325</v>
      </c>
      <c r="D82" s="40">
        <f>SUM(D39:D81)</f>
        <v>90324132</v>
      </c>
      <c r="E82" s="40">
        <f>SUM(E39:E81)</f>
        <v>405405156.03999984</v>
      </c>
      <c r="F82" s="40">
        <f>SUM(F39:F81)</f>
        <v>40639196.03999998</v>
      </c>
      <c r="G82" s="41">
        <f>F82/D82*100</f>
        <v>44.99262283527948</v>
      </c>
      <c r="H82" s="40">
        <f>SUM(H39:H81)</f>
        <v>-49684935.96000002</v>
      </c>
      <c r="I82" s="42">
        <f>E82/C82*100</f>
        <v>99.12704538837394</v>
      </c>
      <c r="J82" s="40">
        <f>SUM(J39:J81)</f>
        <v>-3570168.9599999953</v>
      </c>
    </row>
    <row r="83" spans="1:10" ht="15.75" customHeight="1">
      <c r="A83" s="53" t="s">
        <v>85</v>
      </c>
      <c r="B83" s="54">
        <f>'[5]вспомогат'!B79</f>
        <v>11969171450</v>
      </c>
      <c r="C83" s="54">
        <f>'[5]вспомогат'!C79</f>
        <v>4687864953</v>
      </c>
      <c r="D83" s="54">
        <f>'[5]вспомогат'!D79</f>
        <v>1094613911</v>
      </c>
      <c r="E83" s="54">
        <f>'[5]вспомогат'!G79</f>
        <v>4440615700.930002</v>
      </c>
      <c r="F83" s="54">
        <f>'[5]вспомогат'!H79</f>
        <v>580269999.6900002</v>
      </c>
      <c r="G83" s="55">
        <f>'[5]вспомогат'!I79</f>
        <v>53.01138546283286</v>
      </c>
      <c r="H83" s="54">
        <f>'[5]вспомогат'!J79</f>
        <v>-514343911.30999994</v>
      </c>
      <c r="I83" s="55">
        <f>'[5]вспомогат'!K79</f>
        <v>94.72575992378427</v>
      </c>
      <c r="J83" s="54">
        <f>'[5]вспомогат'!L79</f>
        <v>-247249252.06999987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17.05.2019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2019-05-20T08:47:53Z</dcterms:created>
  <dcterms:modified xsi:type="dcterms:W3CDTF">2019-05-20T08:48:30Z</dcterms:modified>
  <cp:category/>
  <cp:version/>
  <cp:contentType/>
  <cp:contentStatus/>
</cp:coreProperties>
</file>