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<sst xmlns="http://schemas.openxmlformats.org/spreadsheetml/2006/main" count="34" uniqueCount="34">
  <si>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</si>
  <si>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</si>
  <si>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</si>
  <si>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</si>
  <si>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</si>
  <si>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</si>
  <si>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</si>
  <si>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</si>
  <si>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</si>
  <si>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</si>
  <si>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</si>
  <si>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</si>
  <si>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</si>
  <si>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</si>
  <si>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</si>
  <si>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</si>
  <si>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</si>
  <si>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</si>
  <si>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</si>
  <si>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</si>
  <si>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</si>
  <si>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</si>
  <si>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</si>
  <si>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</si>
  <si>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</si>
  <si>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</si>
  <si>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</si>
  <si>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План на січень-травень</t>
  </si>
  <si>
    <t>% до плану на січень-травень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</si>
  <si>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</si>
  <si>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</si>
  <si>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</si>
  <si>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Трансферти з державного бюджету за січень-травень 2019 року по Запорізькій області станом на 01.06.2019</t>
  </si>
  <si>
    <t>Субвенція з державного бюджету місцевим бюджетам на формування інфраструктури об"єднаних територіальних громад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</si>
</sst>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4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6" sqref="E26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9" t="s">
        <v>32</v>
      </c>
      <c r="B1" s="29"/>
      <c r="C1" s="29"/>
      <c r="D1" s="29"/>
      <c r="E1" s="29"/>
      <c r="F1" s="29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27</v>
      </c>
      <c r="E3" s="20" t="s">
        <v>21</v>
      </c>
      <c r="F3" s="11" t="s">
        <v>28</v>
      </c>
    </row>
    <row r="4" spans="1:6" ht="18.75">
      <c r="A4" s="15">
        <v>410201</v>
      </c>
      <c r="B4" s="18" t="s">
        <v>3</v>
      </c>
      <c r="C4" s="22">
        <f>271092.3+6060.2</f>
        <v>277152.5</v>
      </c>
      <c r="D4" s="22">
        <v>114195.9</v>
      </c>
      <c r="E4" s="22">
        <v>114195.9</v>
      </c>
      <c r="F4" s="12">
        <f>E4/D4*100</f>
        <v>100</v>
      </c>
    </row>
    <row r="5" spans="1:6" ht="56.25">
      <c r="A5" s="15">
        <v>410202</v>
      </c>
      <c r="B5" s="10" t="s">
        <v>11</v>
      </c>
      <c r="C5" s="21">
        <v>603013.9</v>
      </c>
      <c r="D5" s="21">
        <v>250918.5</v>
      </c>
      <c r="E5" s="21">
        <v>250918.5</v>
      </c>
      <c r="F5" s="12">
        <f>E5/D5*100</f>
        <v>100</v>
      </c>
    </row>
    <row r="6" spans="1:6" ht="56.25">
      <c r="A6" s="15">
        <v>410210</v>
      </c>
      <c r="B6" s="10" t="s">
        <v>14</v>
      </c>
      <c r="C6" s="21">
        <v>11445.4</v>
      </c>
      <c r="D6" s="21">
        <v>4769</v>
      </c>
      <c r="E6" s="21">
        <v>4769</v>
      </c>
      <c r="F6" s="12">
        <f>E6/D6*100</f>
        <v>100</v>
      </c>
    </row>
    <row r="7" spans="1:6" ht="37.5">
      <c r="A7" s="15">
        <v>410303</v>
      </c>
      <c r="B7" s="28" t="s">
        <v>29</v>
      </c>
      <c r="C7" s="21">
        <v>55802.3</v>
      </c>
      <c r="D7" s="21">
        <v>11160.6</v>
      </c>
      <c r="E7" s="21">
        <v>11160.6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2495080.8</v>
      </c>
      <c r="D8" s="22">
        <v>935860.1</v>
      </c>
      <c r="E8" s="22">
        <v>893796.4273</v>
      </c>
      <c r="F8" s="12">
        <f>E8/D8*100</f>
        <v>95.50534607683349</v>
      </c>
    </row>
    <row r="9" spans="1:6" ht="93.75">
      <c r="A9" s="16">
        <v>410308</v>
      </c>
      <c r="B9" s="18" t="s">
        <v>4</v>
      </c>
      <c r="C9" s="22">
        <v>1312642.3</v>
      </c>
      <c r="D9" s="22">
        <f>694468.4-397.9-96504.4</f>
        <v>597566.1</v>
      </c>
      <c r="E9" s="21">
        <v>594579.3672</v>
      </c>
      <c r="F9" s="12">
        <f aca="true" t="shared" si="0" ref="F9:F29">E9/D9*100</f>
        <v>99.50018369515942</v>
      </c>
    </row>
    <row r="10" spans="1:6" ht="56.25">
      <c r="A10" s="16">
        <v>410310</v>
      </c>
      <c r="B10" s="18" t="s">
        <v>5</v>
      </c>
      <c r="C10" s="22">
        <v>115542.1</v>
      </c>
      <c r="D10" s="22">
        <f>48142.5+1160.8</f>
        <v>49303.3</v>
      </c>
      <c r="E10" s="22">
        <v>49303.28326</v>
      </c>
      <c r="F10" s="12">
        <f t="shared" si="0"/>
        <v>99.99996604689746</v>
      </c>
    </row>
    <row r="11" spans="1:6" ht="46.5" customHeight="1">
      <c r="A11" s="16">
        <v>410314</v>
      </c>
      <c r="B11" s="18" t="s">
        <v>24</v>
      </c>
      <c r="C11" s="22">
        <f>36995.575+4981.251+25131.045+8774.466+43647.53+18516.94+1822.389</f>
        <v>139869.196</v>
      </c>
      <c r="D11" s="22">
        <f>53517.277+8774.466+43647.53-111.254-437.298</f>
        <v>105390.721</v>
      </c>
      <c r="E11" s="22">
        <v>14987.327270000002</v>
      </c>
      <c r="F11" s="12">
        <f t="shared" si="0"/>
        <v>14.220727524959242</v>
      </c>
    </row>
    <row r="12" spans="1:6" ht="37.5">
      <c r="A12" s="16">
        <v>410326</v>
      </c>
      <c r="B12" s="10" t="s">
        <v>12</v>
      </c>
      <c r="C12" s="21">
        <v>6153.7</v>
      </c>
      <c r="D12" s="21">
        <v>2564.1</v>
      </c>
      <c r="E12" s="21">
        <v>2564.1</v>
      </c>
      <c r="F12" s="12">
        <f t="shared" si="0"/>
        <v>100</v>
      </c>
    </row>
    <row r="13" spans="1:6" ht="37.5">
      <c r="A13" s="16">
        <v>410332</v>
      </c>
      <c r="B13" s="10" t="s">
        <v>33</v>
      </c>
      <c r="C13" s="21">
        <v>132793.5</v>
      </c>
      <c r="D13" s="21">
        <v>29510</v>
      </c>
      <c r="E13" s="21">
        <v>29510</v>
      </c>
      <c r="F13" s="12">
        <f t="shared" si="0"/>
        <v>100</v>
      </c>
    </row>
    <row r="14" spans="1:6" ht="37.5" customHeight="1">
      <c r="A14" s="16">
        <v>410333</v>
      </c>
      <c r="B14" s="25" t="s">
        <v>19</v>
      </c>
      <c r="C14" s="21">
        <v>30093.6</v>
      </c>
      <c r="D14" s="21"/>
      <c r="E14" s="21"/>
      <c r="F14" s="12"/>
    </row>
    <row r="15" spans="1:6" ht="37.5" customHeight="1">
      <c r="A15" s="16">
        <v>410335</v>
      </c>
      <c r="B15" s="10" t="s">
        <v>22</v>
      </c>
      <c r="C15" s="21">
        <v>11538.4</v>
      </c>
      <c r="D15" s="21"/>
      <c r="E15" s="21"/>
      <c r="F15" s="12"/>
    </row>
    <row r="16" spans="1:6" ht="56.25">
      <c r="A16" s="16">
        <v>410336</v>
      </c>
      <c r="B16" s="10" t="s">
        <v>15</v>
      </c>
      <c r="C16" s="21">
        <v>11148.5</v>
      </c>
      <c r="D16" s="21">
        <v>11148.5</v>
      </c>
      <c r="E16" s="21">
        <v>11148.5</v>
      </c>
      <c r="F16" s="12">
        <f t="shared" si="0"/>
        <v>100</v>
      </c>
    </row>
    <row r="17" spans="1:6" ht="56.25">
      <c r="A17" s="16">
        <v>410337</v>
      </c>
      <c r="B17" s="8" t="s">
        <v>13</v>
      </c>
      <c r="C17" s="21">
        <v>846.1</v>
      </c>
      <c r="D17" s="21">
        <v>352.6</v>
      </c>
      <c r="E17" s="21">
        <v>352.6</v>
      </c>
      <c r="F17" s="12">
        <f t="shared" si="0"/>
        <v>100</v>
      </c>
    </row>
    <row r="18" spans="1:6" ht="56.25">
      <c r="A18" s="16">
        <v>410338</v>
      </c>
      <c r="B18" s="27" t="s">
        <v>26</v>
      </c>
      <c r="C18" s="21">
        <v>896</v>
      </c>
      <c r="D18" s="21"/>
      <c r="E18" s="21"/>
      <c r="F18" s="12"/>
    </row>
    <row r="19" spans="1:7" ht="20.25">
      <c r="A19" s="16">
        <v>410339</v>
      </c>
      <c r="B19" s="17" t="s">
        <v>6</v>
      </c>
      <c r="C19" s="22">
        <f>2777819.7+109781.1</f>
        <v>2887600.8000000003</v>
      </c>
      <c r="D19" s="22">
        <v>1327525.2</v>
      </c>
      <c r="E19" s="22">
        <v>1327525.2</v>
      </c>
      <c r="F19" s="12">
        <f t="shared" si="0"/>
        <v>100</v>
      </c>
      <c r="G19" s="26"/>
    </row>
    <row r="20" spans="1:8" ht="20.25">
      <c r="A20" s="16">
        <v>410342</v>
      </c>
      <c r="B20" s="17" t="s">
        <v>7</v>
      </c>
      <c r="C20" s="22">
        <f>2529238.8+38978.3</f>
        <v>2568217.0999999996</v>
      </c>
      <c r="D20" s="22">
        <v>1070252.2</v>
      </c>
      <c r="E20" s="22">
        <v>1070252.2</v>
      </c>
      <c r="F20" s="12">
        <f t="shared" si="0"/>
        <v>100</v>
      </c>
      <c r="H20" s="26"/>
    </row>
    <row r="21" spans="1:6" ht="75">
      <c r="A21" s="16">
        <v>410344</v>
      </c>
      <c r="B21" s="8" t="s">
        <v>16</v>
      </c>
      <c r="C21" s="21">
        <v>40930.4</v>
      </c>
      <c r="D21" s="21">
        <v>8197.288</v>
      </c>
      <c r="E21" s="21"/>
      <c r="F21" s="12"/>
    </row>
    <row r="22" spans="1:6" ht="37.5">
      <c r="A22" s="16">
        <v>410345</v>
      </c>
      <c r="B22" s="8" t="s">
        <v>23</v>
      </c>
      <c r="C22" s="21">
        <v>23272</v>
      </c>
      <c r="D22" s="21">
        <v>23272</v>
      </c>
      <c r="E22" s="21">
        <v>23272</v>
      </c>
      <c r="F22" s="12">
        <f t="shared" si="0"/>
        <v>100</v>
      </c>
    </row>
    <row r="23" spans="1:6" ht="75">
      <c r="A23" s="16">
        <v>410349</v>
      </c>
      <c r="B23" s="8" t="s">
        <v>10</v>
      </c>
      <c r="C23" s="21">
        <v>279.2</v>
      </c>
      <c r="D23" s="21">
        <v>115.8</v>
      </c>
      <c r="E23" s="22"/>
      <c r="F23" s="12">
        <f t="shared" si="0"/>
        <v>0</v>
      </c>
    </row>
    <row r="24" spans="1:6" ht="56.25">
      <c r="A24" s="16">
        <v>410351</v>
      </c>
      <c r="B24" s="8" t="s">
        <v>30</v>
      </c>
      <c r="C24" s="21">
        <v>25295.1</v>
      </c>
      <c r="D24" s="21">
        <v>5623.2</v>
      </c>
      <c r="E24" s="22">
        <v>5623.2</v>
      </c>
      <c r="F24" s="12">
        <f t="shared" si="0"/>
        <v>100</v>
      </c>
    </row>
    <row r="25" spans="1:6" ht="37.5">
      <c r="A25" s="16">
        <v>410354</v>
      </c>
      <c r="B25" s="8" t="s">
        <v>18</v>
      </c>
      <c r="C25" s="21">
        <f>29235.4+8001-5611.7+11086.5</f>
        <v>42711.2</v>
      </c>
      <c r="D25" s="21">
        <v>19007.1</v>
      </c>
      <c r="E25" s="21">
        <v>19007.1</v>
      </c>
      <c r="F25" s="12">
        <f t="shared" si="0"/>
        <v>100</v>
      </c>
    </row>
    <row r="26" spans="1:6" ht="112.5">
      <c r="A26" s="16">
        <v>410358</v>
      </c>
      <c r="B26" s="8" t="s">
        <v>8</v>
      </c>
      <c r="C26" s="21">
        <v>45827.9</v>
      </c>
      <c r="D26" s="21">
        <v>18178.3</v>
      </c>
      <c r="E26" s="22">
        <v>17404.93728</v>
      </c>
      <c r="F26" s="12">
        <f t="shared" si="0"/>
        <v>95.74568182943399</v>
      </c>
    </row>
    <row r="27" spans="1:6" ht="37.5">
      <c r="A27" s="16">
        <v>410370</v>
      </c>
      <c r="B27" s="8" t="s">
        <v>31</v>
      </c>
      <c r="C27" s="21">
        <v>1784.44</v>
      </c>
      <c r="D27" s="21">
        <v>94.44</v>
      </c>
      <c r="E27" s="21">
        <v>94.44</v>
      </c>
      <c r="F27" s="12">
        <f t="shared" si="0"/>
        <v>100</v>
      </c>
    </row>
    <row r="28" spans="1:6" ht="53.25" customHeight="1">
      <c r="A28" s="16">
        <v>410372</v>
      </c>
      <c r="B28" s="8" t="s">
        <v>25</v>
      </c>
      <c r="C28" s="21">
        <f>36450.4+13659.1</f>
        <v>50109.5</v>
      </c>
      <c r="D28" s="21">
        <v>17650.4</v>
      </c>
      <c r="E28" s="21">
        <v>17650.4</v>
      </c>
      <c r="F28" s="12">
        <f t="shared" si="0"/>
        <v>100</v>
      </c>
    </row>
    <row r="29" spans="1:9" ht="75">
      <c r="A29" s="24">
        <v>410373</v>
      </c>
      <c r="B29" s="17" t="s">
        <v>17</v>
      </c>
      <c r="C29" s="12">
        <v>598473.6</v>
      </c>
      <c r="D29" s="12">
        <v>219210.2</v>
      </c>
      <c r="E29" s="12">
        <v>219210.2</v>
      </c>
      <c r="F29" s="12">
        <f t="shared" si="0"/>
        <v>100</v>
      </c>
      <c r="G29" s="14"/>
      <c r="H29" s="14"/>
      <c r="I29" s="14"/>
    </row>
    <row r="30" spans="1:6" s="2" customFormat="1" ht="29.25" customHeight="1">
      <c r="A30" s="6"/>
      <c r="B30" s="9" t="s">
        <v>0</v>
      </c>
      <c r="C30" s="23">
        <f>SUM(C4:C29)</f>
        <v>11488519.535999997</v>
      </c>
      <c r="D30" s="23">
        <f>SUM(D4:D29)</f>
        <v>4821865.549000001</v>
      </c>
      <c r="E30" s="23">
        <f>SUM(E4:E29)</f>
        <v>4677325.282310002</v>
      </c>
      <c r="F30" s="13">
        <f>E30/D30*100</f>
        <v>97.00239948167001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2019-05-20T08:07:39Z</cp:lastPrinted>
  <dcterms:created xsi:type="dcterms:W3CDTF">2010-07-06T06:31:57Z</dcterms:created>
  <dcterms:modified xsi:type="dcterms:W3CDTF">2019-06-03T07:18:01Z</dcterms:modified>
  <cp:category/>
  <cp:version/>
  <cp:contentType/>
  <cp:contentStatus/>
</cp:coreProperties>
</file>