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<sst xmlns="http://schemas.openxmlformats.org/spreadsheetml/2006/main" count="91" uniqueCount="86">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</sst>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27.06.2019</v>
          </cell>
        </row>
        <row r="6">
          <cell r="G6" t="str">
            <v>Фактично надійшло на 27.06.2019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1032824550</v>
          </cell>
          <cell r="D10">
            <v>149594910</v>
          </cell>
          <cell r="G10">
            <v>1039021462.91</v>
          </cell>
          <cell r="H10">
            <v>148725984.94999993</v>
          </cell>
          <cell r="I10">
            <v>99.4191479843799</v>
          </cell>
          <cell r="J10">
            <v>-868925.0500000715</v>
          </cell>
          <cell r="K10">
            <v>100.59999667029602</v>
          </cell>
          <cell r="L10">
            <v>6196912.909999967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2790391564.91</v>
          </cell>
          <cell r="H11">
            <v>460277880.1700001</v>
          </cell>
          <cell r="I11">
            <v>106.20776006230173</v>
          </cell>
          <cell r="J11">
            <v>26902880.170000076</v>
          </cell>
          <cell r="K11">
            <v>105.73469865709251</v>
          </cell>
          <cell r="L11">
            <v>151341564.90999985</v>
          </cell>
        </row>
        <row r="12">
          <cell r="B12">
            <v>458575300</v>
          </cell>
          <cell r="C12">
            <v>208648633</v>
          </cell>
          <cell r="D12">
            <v>41170237</v>
          </cell>
          <cell r="G12">
            <v>222901563.27</v>
          </cell>
          <cell r="H12">
            <v>37910909.68000001</v>
          </cell>
          <cell r="I12">
            <v>92.08329230652718</v>
          </cell>
          <cell r="J12">
            <v>-3259327.319999993</v>
          </cell>
          <cell r="K12">
            <v>106.8310681287809</v>
          </cell>
          <cell r="L12">
            <v>14252930.27000001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353149124.15</v>
          </cell>
          <cell r="H13">
            <v>54214072.02999997</v>
          </cell>
          <cell r="I13">
            <v>96.3854902996828</v>
          </cell>
          <cell r="J13">
            <v>-2033057.9700000286</v>
          </cell>
          <cell r="K13">
            <v>107.56393021623549</v>
          </cell>
          <cell r="L13">
            <v>24833560.149999976</v>
          </cell>
        </row>
        <row r="14">
          <cell r="B14">
            <v>600087000</v>
          </cell>
          <cell r="C14">
            <v>291652500</v>
          </cell>
          <cell r="D14">
            <v>51453000</v>
          </cell>
          <cell r="G14">
            <v>306360026.74</v>
          </cell>
          <cell r="H14">
            <v>53178361.17000002</v>
          </cell>
          <cell r="I14">
            <v>103.35327613550234</v>
          </cell>
          <cell r="J14">
            <v>1725361.1700000167</v>
          </cell>
          <cell r="K14">
            <v>105.04282553381164</v>
          </cell>
          <cell r="L14">
            <v>14707526.74000001</v>
          </cell>
        </row>
        <row r="15">
          <cell r="B15">
            <v>87082700</v>
          </cell>
          <cell r="C15">
            <v>46098950</v>
          </cell>
          <cell r="D15">
            <v>8387500</v>
          </cell>
          <cell r="G15">
            <v>47961654.5</v>
          </cell>
          <cell r="H15">
            <v>7781204.219999999</v>
          </cell>
          <cell r="I15">
            <v>92.77143630402384</v>
          </cell>
          <cell r="J15">
            <v>-606295.7800000012</v>
          </cell>
          <cell r="K15">
            <v>104.0406657852294</v>
          </cell>
          <cell r="L15">
            <v>1862704.5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14028316.49</v>
          </cell>
          <cell r="H16">
            <v>2059559.790000001</v>
          </cell>
          <cell r="I16">
            <v>93.76766099842932</v>
          </cell>
          <cell r="J16">
            <v>-136890.20999999903</v>
          </cell>
          <cell r="K16">
            <v>106.64543503901615</v>
          </cell>
          <cell r="L16">
            <v>874151.4900000002</v>
          </cell>
        </row>
        <row r="17">
          <cell r="B17">
            <v>292068675</v>
          </cell>
          <cell r="C17">
            <v>132594466</v>
          </cell>
          <cell r="D17">
            <v>25139119</v>
          </cell>
          <cell r="G17">
            <v>160662334.12</v>
          </cell>
          <cell r="H17">
            <v>27521146.52000001</v>
          </cell>
          <cell r="I17">
            <v>109.47538185407377</v>
          </cell>
          <cell r="J17">
            <v>2382027.5200000107</v>
          </cell>
          <cell r="K17">
            <v>121.1682048027555</v>
          </cell>
          <cell r="L17">
            <v>28067868.120000005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46547.04</v>
          </cell>
          <cell r="H18">
            <v>6588.4000000000015</v>
          </cell>
          <cell r="I18">
            <v>58.304424778761074</v>
          </cell>
          <cell r="J18">
            <v>-4711.5999999999985</v>
          </cell>
          <cell r="K18">
            <v>78.09906040268456</v>
          </cell>
          <cell r="L18">
            <v>-13052.96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2076536.79</v>
          </cell>
          <cell r="H19">
            <v>499085.26</v>
          </cell>
          <cell r="I19">
            <v>147.59766249974123</v>
          </cell>
          <cell r="J19">
            <v>160946.26</v>
          </cell>
          <cell r="K19">
            <v>130.5874785397604</v>
          </cell>
          <cell r="L19">
            <v>486386.79000000004</v>
          </cell>
        </row>
        <row r="20">
          <cell r="B20">
            <v>127321466</v>
          </cell>
          <cell r="C20">
            <v>52541361</v>
          </cell>
          <cell r="D20">
            <v>10809196</v>
          </cell>
          <cell r="G20">
            <v>61552358.64</v>
          </cell>
          <cell r="H20">
            <v>10732572.649999999</v>
          </cell>
          <cell r="I20">
            <v>99.29112812830851</v>
          </cell>
          <cell r="J20">
            <v>-76623.35000000149</v>
          </cell>
          <cell r="K20">
            <v>117.15029353731434</v>
          </cell>
          <cell r="L20">
            <v>9010997.64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16297801.71</v>
          </cell>
          <cell r="H21">
            <v>2708403.58</v>
          </cell>
          <cell r="I21">
            <v>106.06362399234013</v>
          </cell>
          <cell r="J21">
            <v>154838.58000000007</v>
          </cell>
          <cell r="K21">
            <v>127.76947677221746</v>
          </cell>
          <cell r="L21">
            <v>3542171.710000001</v>
          </cell>
        </row>
        <row r="22">
          <cell r="B22">
            <v>60635755</v>
          </cell>
          <cell r="C22">
            <v>29807116</v>
          </cell>
          <cell r="D22">
            <v>6235722</v>
          </cell>
          <cell r="G22">
            <v>30788231.31</v>
          </cell>
          <cell r="H22">
            <v>5324401.969999999</v>
          </cell>
          <cell r="I22">
            <v>85.38549297098234</v>
          </cell>
          <cell r="J22">
            <v>-911320.0300000012</v>
          </cell>
          <cell r="K22">
            <v>103.29154726005696</v>
          </cell>
          <cell r="L22">
            <v>981115.3099999987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1489251.57</v>
          </cell>
          <cell r="H23">
            <v>241175.16000000015</v>
          </cell>
          <cell r="I23">
            <v>116.39727799227806</v>
          </cell>
          <cell r="J23">
            <v>33975.16000000015</v>
          </cell>
          <cell r="K23">
            <v>125.40960244545309</v>
          </cell>
          <cell r="L23">
            <v>301741.57000000007</v>
          </cell>
        </row>
        <row r="24">
          <cell r="B24">
            <v>40104374</v>
          </cell>
          <cell r="C24">
            <v>15196782</v>
          </cell>
          <cell r="D24">
            <v>2783520</v>
          </cell>
          <cell r="G24">
            <v>17854981.89</v>
          </cell>
          <cell r="H24">
            <v>2814080.3200000003</v>
          </cell>
          <cell r="I24">
            <v>101.09790193711561</v>
          </cell>
          <cell r="J24">
            <v>30560.320000000298</v>
          </cell>
          <cell r="K24">
            <v>117.49186038202035</v>
          </cell>
          <cell r="L24">
            <v>2658199.8900000006</v>
          </cell>
        </row>
        <row r="25">
          <cell r="B25">
            <v>118139071</v>
          </cell>
          <cell r="C25">
            <v>48101140</v>
          </cell>
          <cell r="D25">
            <v>9963980</v>
          </cell>
          <cell r="G25">
            <v>54868443.53</v>
          </cell>
          <cell r="H25">
            <v>9993612.39</v>
          </cell>
          <cell r="I25">
            <v>100.2973951172122</v>
          </cell>
          <cell r="J25">
            <v>29632.390000000596</v>
          </cell>
          <cell r="K25">
            <v>114.06890466629274</v>
          </cell>
          <cell r="L25">
            <v>6767303.530000001</v>
          </cell>
        </row>
        <row r="26">
          <cell r="B26">
            <v>7375105</v>
          </cell>
          <cell r="C26">
            <v>3157738</v>
          </cell>
          <cell r="D26">
            <v>692799</v>
          </cell>
          <cell r="G26">
            <v>3352945.42</v>
          </cell>
          <cell r="H26">
            <v>608121.1400000001</v>
          </cell>
          <cell r="I26">
            <v>87.77742750783418</v>
          </cell>
          <cell r="J26">
            <v>-84677.85999999987</v>
          </cell>
          <cell r="K26">
            <v>106.1818751270688</v>
          </cell>
          <cell r="L26">
            <v>195207.41999999993</v>
          </cell>
        </row>
        <row r="27">
          <cell r="B27">
            <v>67316188</v>
          </cell>
          <cell r="C27">
            <v>26149881</v>
          </cell>
          <cell r="D27">
            <v>5275251</v>
          </cell>
          <cell r="G27">
            <v>26585580.17</v>
          </cell>
          <cell r="H27">
            <v>4505527.270000003</v>
          </cell>
          <cell r="I27">
            <v>85.40877524121608</v>
          </cell>
          <cell r="J27">
            <v>-769723.7299999967</v>
          </cell>
          <cell r="K27">
            <v>101.66616119591521</v>
          </cell>
          <cell r="L27">
            <v>435699.1700000018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92714.43</v>
          </cell>
          <cell r="H28">
            <v>8217.899999999994</v>
          </cell>
          <cell r="I28">
            <v>193.36235294117634</v>
          </cell>
          <cell r="J28">
            <v>3967.899999999994</v>
          </cell>
          <cell r="K28">
            <v>100.83135399673735</v>
          </cell>
          <cell r="L28">
            <v>764.429999999993</v>
          </cell>
        </row>
        <row r="29">
          <cell r="B29">
            <v>195538252</v>
          </cell>
          <cell r="C29">
            <v>92597013</v>
          </cell>
          <cell r="D29">
            <v>12090360</v>
          </cell>
          <cell r="G29">
            <v>102940914.35</v>
          </cell>
          <cell r="H29">
            <v>17329290.419999987</v>
          </cell>
          <cell r="I29">
            <v>143.33146754935328</v>
          </cell>
          <cell r="J29">
            <v>5238930.419999987</v>
          </cell>
          <cell r="K29">
            <v>111.17088015571301</v>
          </cell>
          <cell r="L29">
            <v>10343901.349999994</v>
          </cell>
        </row>
        <row r="30">
          <cell r="B30">
            <v>25793163</v>
          </cell>
          <cell r="C30">
            <v>9612319</v>
          </cell>
          <cell r="D30">
            <v>2204329</v>
          </cell>
          <cell r="G30">
            <v>10292189.13</v>
          </cell>
          <cell r="H30">
            <v>1993486.0500000007</v>
          </cell>
          <cell r="I30">
            <v>90.43505075694239</v>
          </cell>
          <cell r="J30">
            <v>-210842.94999999925</v>
          </cell>
          <cell r="K30">
            <v>107.07290436366085</v>
          </cell>
          <cell r="L30">
            <v>679870.1300000008</v>
          </cell>
        </row>
        <row r="31">
          <cell r="B31">
            <v>40274109</v>
          </cell>
          <cell r="C31">
            <v>14085872</v>
          </cell>
          <cell r="D31">
            <v>2524876</v>
          </cell>
          <cell r="G31">
            <v>14980959.04</v>
          </cell>
          <cell r="H31">
            <v>2693908.4099999983</v>
          </cell>
          <cell r="I31">
            <v>106.69468163981115</v>
          </cell>
          <cell r="J31">
            <v>169032.4099999983</v>
          </cell>
          <cell r="K31">
            <v>106.354502156487</v>
          </cell>
          <cell r="L31">
            <v>895087.0399999991</v>
          </cell>
        </row>
        <row r="32">
          <cell r="B32">
            <v>40547165</v>
          </cell>
          <cell r="C32">
            <v>15975305</v>
          </cell>
          <cell r="D32">
            <v>3970179</v>
          </cell>
          <cell r="G32">
            <v>19631487.4</v>
          </cell>
          <cell r="H32">
            <v>3297049.589999998</v>
          </cell>
          <cell r="I32">
            <v>83.04536369770729</v>
          </cell>
          <cell r="J32">
            <v>-673129.410000002</v>
          </cell>
          <cell r="K32">
            <v>122.88646382651223</v>
          </cell>
          <cell r="L32">
            <v>3656182.3999999985</v>
          </cell>
        </row>
        <row r="33">
          <cell r="B33">
            <v>76899996</v>
          </cell>
          <cell r="C33">
            <v>28770166</v>
          </cell>
          <cell r="D33">
            <v>6330169</v>
          </cell>
          <cell r="G33">
            <v>31294955.89</v>
          </cell>
          <cell r="H33">
            <v>5522447.8500000015</v>
          </cell>
          <cell r="I33">
            <v>87.24013292536111</v>
          </cell>
          <cell r="J33">
            <v>-807721.1499999985</v>
          </cell>
          <cell r="K33">
            <v>108.77572235766732</v>
          </cell>
          <cell r="L33">
            <v>2524789.8900000006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129703.65</v>
          </cell>
          <cell r="H34">
            <v>24640.86</v>
          </cell>
          <cell r="I34">
            <v>92.28786516853933</v>
          </cell>
          <cell r="J34">
            <v>-2059.1399999999994</v>
          </cell>
          <cell r="K34">
            <v>70.0722042139384</v>
          </cell>
          <cell r="L34">
            <v>-55396.350000000006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2499403.93</v>
          </cell>
          <cell r="H35">
            <v>313576.51000000024</v>
          </cell>
          <cell r="I35">
            <v>81.13234411384224</v>
          </cell>
          <cell r="J35">
            <v>-72923.48999999976</v>
          </cell>
          <cell r="K35">
            <v>106.53791245865875</v>
          </cell>
          <cell r="L35">
            <v>153380.93000000017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6532525.04</v>
          </cell>
          <cell r="H36">
            <v>837263.75</v>
          </cell>
          <cell r="I36">
            <v>75.61855367496975</v>
          </cell>
          <cell r="J36">
            <v>-269956.25</v>
          </cell>
          <cell r="K36">
            <v>112.62954788008986</v>
          </cell>
          <cell r="L36">
            <v>732515.04</v>
          </cell>
        </row>
        <row r="37">
          <cell r="B37">
            <v>47836800</v>
          </cell>
          <cell r="C37">
            <v>21268847</v>
          </cell>
          <cell r="D37">
            <v>3084711</v>
          </cell>
          <cell r="G37">
            <v>21257921.07</v>
          </cell>
          <cell r="H37">
            <v>3197864.6499999985</v>
          </cell>
          <cell r="I37">
            <v>103.66820911262022</v>
          </cell>
          <cell r="J37">
            <v>113153.64999999851</v>
          </cell>
          <cell r="K37">
            <v>99.94862942029721</v>
          </cell>
          <cell r="L37">
            <v>-10925.929999999702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9562710.88</v>
          </cell>
          <cell r="H38">
            <v>1632640.7400000012</v>
          </cell>
          <cell r="I38">
            <v>102.90450843618177</v>
          </cell>
          <cell r="J38">
            <v>46081.740000001155</v>
          </cell>
          <cell r="K38">
            <v>104.76594713448858</v>
          </cell>
          <cell r="L38">
            <v>435020.8800000008</v>
          </cell>
        </row>
        <row r="39">
          <cell r="B39">
            <v>22000000</v>
          </cell>
          <cell r="C39">
            <v>7808385</v>
          </cell>
          <cell r="D39">
            <v>1131850</v>
          </cell>
          <cell r="G39">
            <v>7963506.3</v>
          </cell>
          <cell r="H39">
            <v>1208053.2000000002</v>
          </cell>
          <cell r="I39">
            <v>106.73262358086319</v>
          </cell>
          <cell r="J39">
            <v>76203.20000000019</v>
          </cell>
          <cell r="K39">
            <v>101.98659902143656</v>
          </cell>
          <cell r="L39">
            <v>155121.2999999998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6714910.41</v>
          </cell>
          <cell r="H40">
            <v>1110667.1100000003</v>
          </cell>
          <cell r="I40">
            <v>120.61193992572163</v>
          </cell>
          <cell r="J40">
            <v>189807.11000000034</v>
          </cell>
          <cell r="K40">
            <v>96.5048038907117</v>
          </cell>
          <cell r="L40">
            <v>-243199.58999999985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9044527.05</v>
          </cell>
          <cell r="H41">
            <v>1567874.0900000008</v>
          </cell>
          <cell r="I41">
            <v>111.65174462739654</v>
          </cell>
          <cell r="J41">
            <v>163620.09000000078</v>
          </cell>
          <cell r="K41">
            <v>113.88632115355438</v>
          </cell>
          <cell r="L41">
            <v>1102812.0500000007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16309294.98</v>
          </cell>
          <cell r="H42">
            <v>2526297.8900000006</v>
          </cell>
          <cell r="I42">
            <v>84.09480388015476</v>
          </cell>
          <cell r="J42">
            <v>-477809.1099999994</v>
          </cell>
          <cell r="K42">
            <v>98.06669761723701</v>
          </cell>
          <cell r="L42">
            <v>-321524.01999999955</v>
          </cell>
        </row>
        <row r="43">
          <cell r="B43">
            <v>58254662</v>
          </cell>
          <cell r="C43">
            <v>26323305</v>
          </cell>
          <cell r="D43">
            <v>4602924</v>
          </cell>
          <cell r="G43">
            <v>28016004.91</v>
          </cell>
          <cell r="H43">
            <v>5115848.75</v>
          </cell>
          <cell r="I43">
            <v>111.14345468228457</v>
          </cell>
          <cell r="J43">
            <v>512924.75</v>
          </cell>
          <cell r="K43">
            <v>106.43042319344018</v>
          </cell>
          <cell r="L43">
            <v>1692699.9100000001</v>
          </cell>
        </row>
        <row r="44">
          <cell r="B44">
            <v>27882674</v>
          </cell>
          <cell r="C44">
            <v>11860674</v>
          </cell>
          <cell r="D44">
            <v>1567100</v>
          </cell>
          <cell r="G44">
            <v>12770846.46</v>
          </cell>
          <cell r="H44">
            <v>2222158.2300000004</v>
          </cell>
          <cell r="I44">
            <v>141.80066556058966</v>
          </cell>
          <cell r="J44">
            <v>655058.2300000004</v>
          </cell>
          <cell r="K44">
            <v>107.67386794376104</v>
          </cell>
          <cell r="L44">
            <v>910172.4600000009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13111034.9</v>
          </cell>
          <cell r="H45">
            <v>2021836.4900000002</v>
          </cell>
          <cell r="I45">
            <v>101.36042963854214</v>
          </cell>
          <cell r="J45">
            <v>27136.490000000224</v>
          </cell>
          <cell r="K45">
            <v>101.66517592774169</v>
          </cell>
          <cell r="L45">
            <v>214745.90000000037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5204614.99</v>
          </cell>
          <cell r="H46">
            <v>833395.5</v>
          </cell>
          <cell r="I46">
            <v>78.0335057120947</v>
          </cell>
          <cell r="J46">
            <v>-234601.5</v>
          </cell>
          <cell r="K46">
            <v>100.87495367743055</v>
          </cell>
          <cell r="L46">
            <v>45142.99000000022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4094826.39</v>
          </cell>
          <cell r="H47">
            <v>590269.21</v>
          </cell>
          <cell r="I47">
            <v>73.71012539991358</v>
          </cell>
          <cell r="J47">
            <v>-210528.79000000004</v>
          </cell>
          <cell r="K47">
            <v>126.42067638392516</v>
          </cell>
          <cell r="L47">
            <v>855778.3900000001</v>
          </cell>
        </row>
        <row r="48">
          <cell r="B48">
            <v>14945723</v>
          </cell>
          <cell r="C48">
            <v>5971093</v>
          </cell>
          <cell r="D48">
            <v>1030768</v>
          </cell>
          <cell r="G48">
            <v>6051610.1</v>
          </cell>
          <cell r="H48">
            <v>1023886.3799999999</v>
          </cell>
          <cell r="I48">
            <v>99.33237935209473</v>
          </cell>
          <cell r="J48">
            <v>-6881.620000000112</v>
          </cell>
          <cell r="K48">
            <v>101.34844826566926</v>
          </cell>
          <cell r="L48">
            <v>80517.09999999963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10437638.32</v>
          </cell>
          <cell r="H49">
            <v>1821524.5500000007</v>
          </cell>
          <cell r="I49">
            <v>87.95131719988801</v>
          </cell>
          <cell r="J49">
            <v>-249535.44999999925</v>
          </cell>
          <cell r="K49">
            <v>97.44922456186475</v>
          </cell>
          <cell r="L49">
            <v>-273209.6799999997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4549104.19</v>
          </cell>
          <cell r="H50">
            <v>721146.1700000004</v>
          </cell>
          <cell r="I50">
            <v>80.8731826847595</v>
          </cell>
          <cell r="J50">
            <v>-170553.8299999996</v>
          </cell>
          <cell r="K50">
            <v>107.88048259343579</v>
          </cell>
          <cell r="L50">
            <v>332304.1900000004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4212898.26</v>
          </cell>
          <cell r="H51">
            <v>674074.4899999998</v>
          </cell>
          <cell r="I51">
            <v>98.97577123559206</v>
          </cell>
          <cell r="J51">
            <v>-6975.510000000242</v>
          </cell>
          <cell r="K51">
            <v>123.23446237119012</v>
          </cell>
          <cell r="L51">
            <v>794294.2599999998</v>
          </cell>
        </row>
        <row r="52">
          <cell r="B52">
            <v>58050112</v>
          </cell>
          <cell r="C52">
            <v>26180677</v>
          </cell>
          <cell r="D52">
            <v>4813496</v>
          </cell>
          <cell r="G52">
            <v>29388615.44</v>
          </cell>
          <cell r="H52">
            <v>5028893.670000002</v>
          </cell>
          <cell r="I52">
            <v>104.47486961659472</v>
          </cell>
          <cell r="J52">
            <v>215397.6700000018</v>
          </cell>
          <cell r="K52">
            <v>112.25307672525047</v>
          </cell>
          <cell r="L52">
            <v>3207938.4400000013</v>
          </cell>
        </row>
        <row r="53">
          <cell r="B53">
            <v>80417456</v>
          </cell>
          <cell r="C53">
            <v>37448616</v>
          </cell>
          <cell r="D53">
            <v>7277795</v>
          </cell>
          <cell r="G53">
            <v>38998180.95</v>
          </cell>
          <cell r="H53">
            <v>7184699.130000003</v>
          </cell>
          <cell r="I53">
            <v>98.72082313393003</v>
          </cell>
          <cell r="J53">
            <v>-93095.86999999732</v>
          </cell>
          <cell r="K53">
            <v>104.13784303804445</v>
          </cell>
          <cell r="L53">
            <v>1549564.950000003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14434885.17</v>
          </cell>
          <cell r="H54">
            <v>2164810.7799999993</v>
          </cell>
          <cell r="I54">
            <v>87.12213377334189</v>
          </cell>
          <cell r="J54">
            <v>-319989.22000000067</v>
          </cell>
          <cell r="K54">
            <v>95.47197440391547</v>
          </cell>
          <cell r="L54">
            <v>-684614.8300000001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29774870.88</v>
          </cell>
          <cell r="H55">
            <v>4452159.640000001</v>
          </cell>
          <cell r="I55">
            <v>119.53390001610913</v>
          </cell>
          <cell r="J55">
            <v>727559.6400000006</v>
          </cell>
          <cell r="K55">
            <v>117.32829557007416</v>
          </cell>
          <cell r="L55">
            <v>4397470.879999999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36298322.32</v>
          </cell>
          <cell r="H56">
            <v>5586007.080000002</v>
          </cell>
          <cell r="I56">
            <v>84.0854563654838</v>
          </cell>
          <cell r="J56">
            <v>-1057242.919999998</v>
          </cell>
          <cell r="K56">
            <v>99.97664988376833</v>
          </cell>
          <cell r="L56">
            <v>-8477.679999999702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6227687.64</v>
          </cell>
          <cell r="H57">
            <v>1038806.5599999996</v>
          </cell>
          <cell r="I57">
            <v>99.98426903567953</v>
          </cell>
          <cell r="J57">
            <v>-163.44000000040978</v>
          </cell>
          <cell r="K57">
            <v>105.11182768222027</v>
          </cell>
          <cell r="L57">
            <v>302866.63999999966</v>
          </cell>
        </row>
        <row r="58">
          <cell r="B58">
            <v>62741500</v>
          </cell>
          <cell r="C58">
            <v>29117726</v>
          </cell>
          <cell r="D58">
            <v>3967942</v>
          </cell>
          <cell r="G58">
            <v>29391600.2</v>
          </cell>
          <cell r="H58">
            <v>4165548.2699999996</v>
          </cell>
          <cell r="I58">
            <v>104.98006951714515</v>
          </cell>
          <cell r="J58">
            <v>197606.26999999955</v>
          </cell>
          <cell r="K58">
            <v>100.94057551060133</v>
          </cell>
          <cell r="L58">
            <v>273874.19999999925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10099942.93</v>
          </cell>
          <cell r="H59">
            <v>1642569.7999999989</v>
          </cell>
          <cell r="I59">
            <v>120.05044462456314</v>
          </cell>
          <cell r="J59">
            <v>274336.7999999989</v>
          </cell>
          <cell r="K59">
            <v>157.71064882371394</v>
          </cell>
          <cell r="L59">
            <v>3695845.9299999997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6070802.21</v>
          </cell>
          <cell r="H60">
            <v>1048244.6900000004</v>
          </cell>
          <cell r="I60">
            <v>67.25876646187905</v>
          </cell>
          <cell r="J60">
            <v>-510280.3099999996</v>
          </cell>
          <cell r="K60">
            <v>100.10593353514574</v>
          </cell>
          <cell r="L60">
            <v>6424.209999999963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3944119.87</v>
          </cell>
          <cell r="H61">
            <v>620115.3200000003</v>
          </cell>
          <cell r="I61">
            <v>98.39664244232178</v>
          </cell>
          <cell r="J61">
            <v>-10104.679999999702</v>
          </cell>
          <cell r="K61">
            <v>115.06406136952411</v>
          </cell>
          <cell r="L61">
            <v>516359.8700000001</v>
          </cell>
        </row>
        <row r="62">
          <cell r="B62">
            <v>13821346</v>
          </cell>
          <cell r="C62">
            <v>3337130</v>
          </cell>
          <cell r="D62">
            <v>784630</v>
          </cell>
          <cell r="G62">
            <v>3677041.41</v>
          </cell>
          <cell r="H62">
            <v>571847.56</v>
          </cell>
          <cell r="I62">
            <v>72.88117456635612</v>
          </cell>
          <cell r="J62">
            <v>-212782.43999999994</v>
          </cell>
          <cell r="K62">
            <v>110.18574074129567</v>
          </cell>
          <cell r="L62">
            <v>339911.41000000015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3145275.08</v>
          </cell>
          <cell r="H63">
            <v>754165.1400000001</v>
          </cell>
          <cell r="I63">
            <v>163.50251053644834</v>
          </cell>
          <cell r="J63">
            <v>292909.14000000013</v>
          </cell>
          <cell r="K63">
            <v>107.51643644095317</v>
          </cell>
          <cell r="L63">
            <v>219885.08000000007</v>
          </cell>
        </row>
        <row r="64">
          <cell r="B64">
            <v>14009300</v>
          </cell>
          <cell r="C64">
            <v>6030520</v>
          </cell>
          <cell r="D64">
            <v>1549970</v>
          </cell>
          <cell r="G64">
            <v>6980290.67</v>
          </cell>
          <cell r="H64">
            <v>1320155.2999999998</v>
          </cell>
          <cell r="I64">
            <v>85.17295818628746</v>
          </cell>
          <cell r="J64">
            <v>-229814.7000000002</v>
          </cell>
          <cell r="K64">
            <v>115.74939922262092</v>
          </cell>
          <cell r="L64">
            <v>949770.6699999999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4409999.19</v>
          </cell>
          <cell r="H65">
            <v>692016.6200000006</v>
          </cell>
          <cell r="I65">
            <v>91.64205103756977</v>
          </cell>
          <cell r="J65">
            <v>-63113.37999999942</v>
          </cell>
          <cell r="K65">
            <v>108.39504248668597</v>
          </cell>
          <cell r="L65">
            <v>341548.1900000004</v>
          </cell>
        </row>
        <row r="66">
          <cell r="B66">
            <v>31701929</v>
          </cell>
          <cell r="C66">
            <v>13628292</v>
          </cell>
          <cell r="D66">
            <v>2673870</v>
          </cell>
          <cell r="G66">
            <v>16017911.58</v>
          </cell>
          <cell r="H66">
            <v>2608325.130000001</v>
          </cell>
          <cell r="I66">
            <v>97.5486889788958</v>
          </cell>
          <cell r="J66">
            <v>-65544.86999999918</v>
          </cell>
          <cell r="K66">
            <v>117.53425579669117</v>
          </cell>
          <cell r="L66">
            <v>2389619.58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28164464.71</v>
          </cell>
          <cell r="H67">
            <v>5469322.3500000015</v>
          </cell>
          <cell r="I67">
            <v>111.94561327597954</v>
          </cell>
          <cell r="J67">
            <v>583626.3500000015</v>
          </cell>
          <cell r="K67">
            <v>109.3447394765966</v>
          </cell>
          <cell r="L67">
            <v>2406970.710000001</v>
          </cell>
        </row>
        <row r="68">
          <cell r="B68">
            <v>94926444</v>
          </cell>
          <cell r="C68">
            <v>32762353</v>
          </cell>
          <cell r="D68">
            <v>3807932</v>
          </cell>
          <cell r="G68">
            <v>35069237.81</v>
          </cell>
          <cell r="H68">
            <v>5883737.250000004</v>
          </cell>
          <cell r="I68">
            <v>154.51266592995893</v>
          </cell>
          <cell r="J68">
            <v>2075805.2500000037</v>
          </cell>
          <cell r="K68">
            <v>107.04126718248838</v>
          </cell>
          <cell r="L68">
            <v>2306884.8100000024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6995219.27</v>
          </cell>
          <cell r="H69">
            <v>1112344.9299999997</v>
          </cell>
          <cell r="I69">
            <v>104.66173598042903</v>
          </cell>
          <cell r="J69">
            <v>49544.9299999997</v>
          </cell>
          <cell r="K69">
            <v>107.08776742398842</v>
          </cell>
          <cell r="L69">
            <v>462989.26999999955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4342760.26</v>
          </cell>
          <cell r="H70">
            <v>698775.1999999997</v>
          </cell>
          <cell r="I70">
            <v>121.5747516397863</v>
          </cell>
          <cell r="J70">
            <v>124005.19999999972</v>
          </cell>
          <cell r="K70">
            <v>129.26305158603776</v>
          </cell>
          <cell r="L70">
            <v>983130.2599999998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2268465.47</v>
          </cell>
          <cell r="H71">
            <v>380647.53000000026</v>
          </cell>
          <cell r="I71">
            <v>146.25270587512065</v>
          </cell>
          <cell r="J71">
            <v>120380.53000000026</v>
          </cell>
          <cell r="K71">
            <v>145.42368201571767</v>
          </cell>
          <cell r="L71">
            <v>708564.4700000002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22475312.47</v>
          </cell>
          <cell r="H72">
            <v>3813819.919999998</v>
          </cell>
          <cell r="I72">
            <v>111.17481885140548</v>
          </cell>
          <cell r="J72">
            <v>383348.91999999806</v>
          </cell>
          <cell r="K72">
            <v>132.93798787858998</v>
          </cell>
          <cell r="L72">
            <v>5568698.469999999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10982151.25</v>
          </cell>
          <cell r="H73">
            <v>1788000.0099999998</v>
          </cell>
          <cell r="I73">
            <v>84.67793543070663</v>
          </cell>
          <cell r="J73">
            <v>-323529.9900000002</v>
          </cell>
          <cell r="K73">
            <v>102.92579313718784</v>
          </cell>
          <cell r="L73">
            <v>312181.25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4003893.1</v>
          </cell>
          <cell r="H74">
            <v>771475.4300000002</v>
          </cell>
          <cell r="I74">
            <v>139.48713206046145</v>
          </cell>
          <cell r="J74">
            <v>218395.43000000017</v>
          </cell>
          <cell r="K74">
            <v>114.41623302213802</v>
          </cell>
          <cell r="L74">
            <v>504483.1000000001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2763585.96</v>
          </cell>
          <cell r="H75">
            <v>243631.75</v>
          </cell>
          <cell r="I75">
            <v>47.70573353671551</v>
          </cell>
          <cell r="J75">
            <v>-267065.25</v>
          </cell>
          <cell r="K75">
            <v>85.2961262226118</v>
          </cell>
          <cell r="L75">
            <v>-476404.04000000004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4344461.13</v>
          </cell>
          <cell r="H76">
            <v>586968.3599999999</v>
          </cell>
          <cell r="I76">
            <v>101.54810560188226</v>
          </cell>
          <cell r="J76">
            <v>8948.35999999987</v>
          </cell>
          <cell r="K76">
            <v>204.39877100875427</v>
          </cell>
          <cell r="L76">
            <v>2218978.13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5340488.04</v>
          </cell>
          <cell r="H77">
            <v>1067488.63</v>
          </cell>
          <cell r="I77">
            <v>110.33474211886303</v>
          </cell>
          <cell r="J77">
            <v>99988.62999999989</v>
          </cell>
          <cell r="K77">
            <v>102.26923189612234</v>
          </cell>
          <cell r="L77">
            <v>118499.04000000004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5605243.62</v>
          </cell>
          <cell r="H78">
            <v>794035.4500000002</v>
          </cell>
          <cell r="I78">
            <v>70.2857288278121</v>
          </cell>
          <cell r="J78">
            <v>-335689.5499999998</v>
          </cell>
          <cell r="K78">
            <v>123.57854734384914</v>
          </cell>
          <cell r="L78">
            <v>1069469.62</v>
          </cell>
        </row>
        <row r="79">
          <cell r="B79">
            <v>12003616723</v>
          </cell>
          <cell r="C79">
            <v>5543413589</v>
          </cell>
          <cell r="D79">
            <v>920524214</v>
          </cell>
          <cell r="G79">
            <v>5868299855.860001</v>
          </cell>
          <cell r="H79">
            <v>948878716.9599997</v>
          </cell>
          <cell r="I79">
            <v>103.08025606809292</v>
          </cell>
          <cell r="J79">
            <v>28354502.96000001</v>
          </cell>
          <cell r="K79">
            <v>105.86076181479017</v>
          </cell>
          <cell r="L79">
            <v>324886266.8599998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1032824550</v>
      </c>
      <c r="D10" s="33">
        <f>'[1]вспомогат'!D10</f>
        <v>149594910</v>
      </c>
      <c r="E10" s="33">
        <f>'[1]вспомогат'!G10</f>
        <v>1039021462.91</v>
      </c>
      <c r="F10" s="33">
        <f>'[1]вспомогат'!H10</f>
        <v>148725984.94999993</v>
      </c>
      <c r="G10" s="34">
        <f>'[1]вспомогат'!I10</f>
        <v>99.4191479843799</v>
      </c>
      <c r="H10" s="35">
        <f>'[1]вспомогат'!J10</f>
        <v>-868925.0500000715</v>
      </c>
      <c r="I10" s="36">
        <f>'[1]вспомогат'!K10</f>
        <v>100.59999667029602</v>
      </c>
      <c r="J10" s="37">
        <f>'[1]вспомогат'!L10</f>
        <v>6196912.909999967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2790391564.91</v>
      </c>
      <c r="F12" s="38">
        <f>'[1]вспомогат'!H11</f>
        <v>460277880.1700001</v>
      </c>
      <c r="G12" s="39">
        <f>'[1]вспомогат'!I11</f>
        <v>106.20776006230173</v>
      </c>
      <c r="H12" s="35">
        <f>'[1]вспомогат'!J11</f>
        <v>26902880.170000076</v>
      </c>
      <c r="I12" s="36">
        <f>'[1]вспомогат'!K11</f>
        <v>105.73469865709251</v>
      </c>
      <c r="J12" s="37">
        <f>'[1]вспомогат'!L11</f>
        <v>151341564.90999985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208648633</v>
      </c>
      <c r="D13" s="38">
        <f>'[1]вспомогат'!D12</f>
        <v>41170237</v>
      </c>
      <c r="E13" s="33">
        <f>'[1]вспомогат'!G12</f>
        <v>222901563.27</v>
      </c>
      <c r="F13" s="38">
        <f>'[1]вспомогат'!H12</f>
        <v>37910909.68000001</v>
      </c>
      <c r="G13" s="39">
        <f>'[1]вспомогат'!I12</f>
        <v>92.08329230652718</v>
      </c>
      <c r="H13" s="35">
        <f>'[1]вспомогат'!J12</f>
        <v>-3259327.319999993</v>
      </c>
      <c r="I13" s="36">
        <f>'[1]вспомогат'!K12</f>
        <v>106.8310681287809</v>
      </c>
      <c r="J13" s="37">
        <f>'[1]вспомогат'!L12</f>
        <v>14252930.27000001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353149124.15</v>
      </c>
      <c r="F14" s="38">
        <f>'[1]вспомогат'!H13</f>
        <v>54214072.02999997</v>
      </c>
      <c r="G14" s="39">
        <f>'[1]вспомогат'!I13</f>
        <v>96.3854902996828</v>
      </c>
      <c r="H14" s="35">
        <f>'[1]вспомогат'!J13</f>
        <v>-2033057.9700000286</v>
      </c>
      <c r="I14" s="36">
        <f>'[1]вспомогат'!K13</f>
        <v>107.56393021623549</v>
      </c>
      <c r="J14" s="37">
        <f>'[1]вспомогат'!L13</f>
        <v>24833560.149999976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291652500</v>
      </c>
      <c r="D15" s="38">
        <f>'[1]вспомогат'!D14</f>
        <v>51453000</v>
      </c>
      <c r="E15" s="33">
        <f>'[1]вспомогат'!G14</f>
        <v>306360026.74</v>
      </c>
      <c r="F15" s="38">
        <f>'[1]вспомогат'!H14</f>
        <v>53178361.17000002</v>
      </c>
      <c r="G15" s="39">
        <f>'[1]вспомогат'!I14</f>
        <v>103.35327613550234</v>
      </c>
      <c r="H15" s="35">
        <f>'[1]вспомогат'!J14</f>
        <v>1725361.1700000167</v>
      </c>
      <c r="I15" s="36">
        <f>'[1]вспомогат'!K14</f>
        <v>105.04282553381164</v>
      </c>
      <c r="J15" s="37">
        <f>'[1]вспомогат'!L14</f>
        <v>14707526.74000001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46098950</v>
      </c>
      <c r="D16" s="38">
        <f>'[1]вспомогат'!D15</f>
        <v>8387500</v>
      </c>
      <c r="E16" s="33">
        <f>'[1]вспомогат'!G15</f>
        <v>47961654.5</v>
      </c>
      <c r="F16" s="38">
        <f>'[1]вспомогат'!H15</f>
        <v>7781204.219999999</v>
      </c>
      <c r="G16" s="39">
        <f>'[1]вспомогат'!I15</f>
        <v>92.77143630402384</v>
      </c>
      <c r="H16" s="35">
        <f>'[1]вспомогат'!J15</f>
        <v>-606295.7800000012</v>
      </c>
      <c r="I16" s="36">
        <f>'[1]вспомогат'!K15</f>
        <v>104.0406657852294</v>
      </c>
      <c r="J16" s="37">
        <f>'[1]вспомогат'!L15</f>
        <v>1862704.5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3513765647</v>
      </c>
      <c r="D17" s="41">
        <f>SUM(D12:D16)</f>
        <v>590632867</v>
      </c>
      <c r="E17" s="41">
        <f>SUM(E12:E16)</f>
        <v>3720763933.5699997</v>
      </c>
      <c r="F17" s="41">
        <f>SUM(F12:F16)</f>
        <v>613362427.2700002</v>
      </c>
      <c r="G17" s="42">
        <f>F17/D17*100</f>
        <v>103.84833989775247</v>
      </c>
      <c r="H17" s="41">
        <f>SUM(H12:H16)</f>
        <v>22729560.27000007</v>
      </c>
      <c r="I17" s="43">
        <f>E17/C17*100</f>
        <v>105.8910669454217</v>
      </c>
      <c r="J17" s="41">
        <f>SUM(J12:J16)</f>
        <v>206998286.56999984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14028316.49</v>
      </c>
      <c r="F18" s="45">
        <f>'[1]вспомогат'!H16</f>
        <v>2059559.790000001</v>
      </c>
      <c r="G18" s="46">
        <f>'[1]вспомогат'!I16</f>
        <v>93.76766099842932</v>
      </c>
      <c r="H18" s="47">
        <f>'[1]вспомогат'!J16</f>
        <v>-136890.20999999903</v>
      </c>
      <c r="I18" s="48">
        <f>'[1]вспомогат'!K16</f>
        <v>106.64543503901615</v>
      </c>
      <c r="J18" s="49">
        <f>'[1]вспомогат'!L16</f>
        <v>874151.4900000002</v>
      </c>
    </row>
    <row r="19" spans="1:10" ht="12.75">
      <c r="A19" s="32" t="s">
        <v>21</v>
      </c>
      <c r="B19" s="33">
        <f>'[1]вспомогат'!B17</f>
        <v>292068675</v>
      </c>
      <c r="C19" s="33">
        <f>'[1]вспомогат'!C17</f>
        <v>132594466</v>
      </c>
      <c r="D19" s="38">
        <f>'[1]вспомогат'!D17</f>
        <v>25139119</v>
      </c>
      <c r="E19" s="33">
        <f>'[1]вспомогат'!G17</f>
        <v>160662334.12</v>
      </c>
      <c r="F19" s="38">
        <f>'[1]вспомогат'!H17</f>
        <v>27521146.52000001</v>
      </c>
      <c r="G19" s="39">
        <f>'[1]вспомогат'!I17</f>
        <v>109.47538185407377</v>
      </c>
      <c r="H19" s="35">
        <f>'[1]вспомогат'!J17</f>
        <v>2382027.5200000107</v>
      </c>
      <c r="I19" s="36">
        <f>'[1]вспомогат'!K17</f>
        <v>121.1682048027555</v>
      </c>
      <c r="J19" s="37">
        <f>'[1]вспомогат'!L17</f>
        <v>28067868.120000005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46547.04</v>
      </c>
      <c r="F20" s="38">
        <f>'[1]вспомогат'!H18</f>
        <v>6588.4000000000015</v>
      </c>
      <c r="G20" s="39">
        <f>'[1]вспомогат'!I18</f>
        <v>58.304424778761074</v>
      </c>
      <c r="H20" s="35">
        <f>'[1]вспомогат'!J18</f>
        <v>-4711.5999999999985</v>
      </c>
      <c r="I20" s="36">
        <f>'[1]вспомогат'!K18</f>
        <v>78.09906040268456</v>
      </c>
      <c r="J20" s="37">
        <f>'[1]вспомогат'!L18</f>
        <v>-13052.96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2076536.79</v>
      </c>
      <c r="F21" s="38">
        <f>'[1]вспомогат'!H19</f>
        <v>499085.26</v>
      </c>
      <c r="G21" s="39">
        <f>'[1]вспомогат'!I19</f>
        <v>147.59766249974123</v>
      </c>
      <c r="H21" s="35">
        <f>'[1]вспомогат'!J19</f>
        <v>160946.26</v>
      </c>
      <c r="I21" s="36">
        <f>'[1]вспомогат'!K19</f>
        <v>130.5874785397604</v>
      </c>
      <c r="J21" s="37">
        <f>'[1]вспомогат'!L19</f>
        <v>486386.79000000004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52541361</v>
      </c>
      <c r="D22" s="38">
        <f>'[1]вспомогат'!D20</f>
        <v>10809196</v>
      </c>
      <c r="E22" s="33">
        <f>'[1]вспомогат'!G20</f>
        <v>61552358.64</v>
      </c>
      <c r="F22" s="38">
        <f>'[1]вспомогат'!H20</f>
        <v>10732572.649999999</v>
      </c>
      <c r="G22" s="39">
        <f>'[1]вспомогат'!I20</f>
        <v>99.29112812830851</v>
      </c>
      <c r="H22" s="35">
        <f>'[1]вспомогат'!J20</f>
        <v>-76623.35000000149</v>
      </c>
      <c r="I22" s="36">
        <f>'[1]вспомогат'!K20</f>
        <v>117.15029353731434</v>
      </c>
      <c r="J22" s="37">
        <f>'[1]вспомогат'!L20</f>
        <v>9010997.64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16297801.71</v>
      </c>
      <c r="F23" s="38">
        <f>'[1]вспомогат'!H21</f>
        <v>2708403.58</v>
      </c>
      <c r="G23" s="39">
        <f>'[1]вспомогат'!I21</f>
        <v>106.06362399234013</v>
      </c>
      <c r="H23" s="35">
        <f>'[1]вспомогат'!J21</f>
        <v>154838.58000000007</v>
      </c>
      <c r="I23" s="36">
        <f>'[1]вспомогат'!K21</f>
        <v>127.76947677221746</v>
      </c>
      <c r="J23" s="37">
        <f>'[1]вспомогат'!L21</f>
        <v>3542171.710000001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29807116</v>
      </c>
      <c r="D24" s="38">
        <f>'[1]вспомогат'!D22</f>
        <v>6235722</v>
      </c>
      <c r="E24" s="33">
        <f>'[1]вспомогат'!G22</f>
        <v>30788231.31</v>
      </c>
      <c r="F24" s="38">
        <f>'[1]вспомогат'!H22</f>
        <v>5324401.969999999</v>
      </c>
      <c r="G24" s="39">
        <f>'[1]вспомогат'!I22</f>
        <v>85.38549297098234</v>
      </c>
      <c r="H24" s="35">
        <f>'[1]вспомогат'!J22</f>
        <v>-911320.0300000012</v>
      </c>
      <c r="I24" s="36">
        <f>'[1]вспомогат'!K22</f>
        <v>103.29154726005696</v>
      </c>
      <c r="J24" s="37">
        <f>'[1]вспомогат'!L22</f>
        <v>981115.3099999987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1489251.57</v>
      </c>
      <c r="F25" s="38">
        <f>'[1]вспомогат'!H23</f>
        <v>241175.16000000015</v>
      </c>
      <c r="G25" s="39">
        <f>'[1]вспомогат'!I23</f>
        <v>116.39727799227806</v>
      </c>
      <c r="H25" s="35">
        <f>'[1]вспомогат'!J23</f>
        <v>33975.16000000015</v>
      </c>
      <c r="I25" s="36">
        <f>'[1]вспомогат'!K23</f>
        <v>125.40960244545309</v>
      </c>
      <c r="J25" s="37">
        <f>'[1]вспомогат'!L23</f>
        <v>301741.57000000007</v>
      </c>
    </row>
    <row r="26" spans="1:10" ht="12.75">
      <c r="A26" s="32" t="s">
        <v>28</v>
      </c>
      <c r="B26" s="33">
        <f>'[1]вспомогат'!B24</f>
        <v>40104374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17854981.89</v>
      </c>
      <c r="F26" s="38">
        <f>'[1]вспомогат'!H24</f>
        <v>2814080.3200000003</v>
      </c>
      <c r="G26" s="39">
        <f>'[1]вспомогат'!I24</f>
        <v>101.09790193711561</v>
      </c>
      <c r="H26" s="35">
        <f>'[1]вспомогат'!J24</f>
        <v>30560.320000000298</v>
      </c>
      <c r="I26" s="36">
        <f>'[1]вспомогат'!K24</f>
        <v>117.49186038202035</v>
      </c>
      <c r="J26" s="37">
        <f>'[1]вспомогат'!L24</f>
        <v>2658199.8900000006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48101140</v>
      </c>
      <c r="D27" s="38">
        <f>'[1]вспомогат'!D25</f>
        <v>9963980</v>
      </c>
      <c r="E27" s="33">
        <f>'[1]вспомогат'!G25</f>
        <v>54868443.53</v>
      </c>
      <c r="F27" s="38">
        <f>'[1]вспомогат'!H25</f>
        <v>9993612.39</v>
      </c>
      <c r="G27" s="39">
        <f>'[1]вспомогат'!I25</f>
        <v>100.2973951172122</v>
      </c>
      <c r="H27" s="35">
        <f>'[1]вспомогат'!J25</f>
        <v>29632.390000000596</v>
      </c>
      <c r="I27" s="36">
        <f>'[1]вспомогат'!K25</f>
        <v>114.06890466629274</v>
      </c>
      <c r="J27" s="37">
        <f>'[1]вспомогат'!L25</f>
        <v>6767303.530000001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3157738</v>
      </c>
      <c r="D28" s="38">
        <f>'[1]вспомогат'!D26</f>
        <v>692799</v>
      </c>
      <c r="E28" s="33">
        <f>'[1]вспомогат'!G26</f>
        <v>3352945.42</v>
      </c>
      <c r="F28" s="38">
        <f>'[1]вспомогат'!H26</f>
        <v>608121.1400000001</v>
      </c>
      <c r="G28" s="39">
        <f>'[1]вспомогат'!I26</f>
        <v>87.77742750783418</v>
      </c>
      <c r="H28" s="35">
        <f>'[1]вспомогат'!J26</f>
        <v>-84677.85999999987</v>
      </c>
      <c r="I28" s="36">
        <f>'[1]вспомогат'!K26</f>
        <v>106.1818751270688</v>
      </c>
      <c r="J28" s="37">
        <f>'[1]вспомогат'!L26</f>
        <v>195207.41999999993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26149881</v>
      </c>
      <c r="D29" s="38">
        <f>'[1]вспомогат'!D27</f>
        <v>5275251</v>
      </c>
      <c r="E29" s="33">
        <f>'[1]вспомогат'!G27</f>
        <v>26585580.17</v>
      </c>
      <c r="F29" s="38">
        <f>'[1]вспомогат'!H27</f>
        <v>4505527.270000003</v>
      </c>
      <c r="G29" s="39">
        <f>'[1]вспомогат'!I27</f>
        <v>85.40877524121608</v>
      </c>
      <c r="H29" s="35">
        <f>'[1]вспомогат'!J27</f>
        <v>-769723.7299999967</v>
      </c>
      <c r="I29" s="36">
        <f>'[1]вспомогат'!K27</f>
        <v>101.66616119591521</v>
      </c>
      <c r="J29" s="37">
        <f>'[1]вспомогат'!L27</f>
        <v>435699.1700000018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92714.43</v>
      </c>
      <c r="F30" s="38">
        <f>'[1]вспомогат'!H28</f>
        <v>8217.899999999994</v>
      </c>
      <c r="G30" s="39">
        <f>'[1]вспомогат'!I28</f>
        <v>193.36235294117634</v>
      </c>
      <c r="H30" s="35">
        <f>'[1]вспомогат'!J28</f>
        <v>3967.899999999994</v>
      </c>
      <c r="I30" s="36">
        <f>'[1]вспомогат'!K28</f>
        <v>100.83135399673735</v>
      </c>
      <c r="J30" s="37">
        <f>'[1]вспомогат'!L28</f>
        <v>764.429999999993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92597013</v>
      </c>
      <c r="D31" s="38">
        <f>'[1]вспомогат'!D29</f>
        <v>12090360</v>
      </c>
      <c r="E31" s="33">
        <f>'[1]вспомогат'!G29</f>
        <v>102940914.35</v>
      </c>
      <c r="F31" s="38">
        <f>'[1]вспомогат'!H29</f>
        <v>17329290.419999987</v>
      </c>
      <c r="G31" s="39">
        <f>'[1]вспомогат'!I29</f>
        <v>143.33146754935328</v>
      </c>
      <c r="H31" s="35">
        <f>'[1]вспомогат'!J29</f>
        <v>5238930.419999987</v>
      </c>
      <c r="I31" s="36">
        <f>'[1]вспомогат'!K29</f>
        <v>111.17088015571301</v>
      </c>
      <c r="J31" s="37">
        <f>'[1]вспомогат'!L29</f>
        <v>10343901.349999994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9612319</v>
      </c>
      <c r="D32" s="38">
        <f>'[1]вспомогат'!D30</f>
        <v>2204329</v>
      </c>
      <c r="E32" s="33">
        <f>'[1]вспомогат'!G30</f>
        <v>10292189.13</v>
      </c>
      <c r="F32" s="38">
        <f>'[1]вспомогат'!H30</f>
        <v>1993486.0500000007</v>
      </c>
      <c r="G32" s="39">
        <f>'[1]вспомогат'!I30</f>
        <v>90.43505075694239</v>
      </c>
      <c r="H32" s="35">
        <f>'[1]вспомогат'!J30</f>
        <v>-210842.94999999925</v>
      </c>
      <c r="I32" s="36">
        <f>'[1]вспомогат'!K30</f>
        <v>107.07290436366085</v>
      </c>
      <c r="J32" s="37">
        <f>'[1]вспомогат'!L30</f>
        <v>679870.1300000008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14085872</v>
      </c>
      <c r="D33" s="38">
        <f>'[1]вспомогат'!D31</f>
        <v>2524876</v>
      </c>
      <c r="E33" s="33">
        <f>'[1]вспомогат'!G31</f>
        <v>14980959.04</v>
      </c>
      <c r="F33" s="38">
        <f>'[1]вспомогат'!H31</f>
        <v>2693908.4099999983</v>
      </c>
      <c r="G33" s="39">
        <f>'[1]вспомогат'!I31</f>
        <v>106.69468163981115</v>
      </c>
      <c r="H33" s="35">
        <f>'[1]вспомогат'!J31</f>
        <v>169032.4099999983</v>
      </c>
      <c r="I33" s="36">
        <f>'[1]вспомогат'!K31</f>
        <v>106.354502156487</v>
      </c>
      <c r="J33" s="37">
        <f>'[1]вспомогат'!L31</f>
        <v>895087.0399999991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15975305</v>
      </c>
      <c r="D34" s="38">
        <f>'[1]вспомогат'!D32</f>
        <v>3970179</v>
      </c>
      <c r="E34" s="33">
        <f>'[1]вспомогат'!G32</f>
        <v>19631487.4</v>
      </c>
      <c r="F34" s="38">
        <f>'[1]вспомогат'!H32</f>
        <v>3297049.589999998</v>
      </c>
      <c r="G34" s="39">
        <f>'[1]вспомогат'!I32</f>
        <v>83.04536369770729</v>
      </c>
      <c r="H34" s="35">
        <f>'[1]вспомогат'!J32</f>
        <v>-673129.410000002</v>
      </c>
      <c r="I34" s="36">
        <f>'[1]вспомогат'!K32</f>
        <v>122.88646382651223</v>
      </c>
      <c r="J34" s="37">
        <f>'[1]вспомогат'!L32</f>
        <v>3656182.3999999985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28770166</v>
      </c>
      <c r="D35" s="38">
        <f>'[1]вспомогат'!D33</f>
        <v>6330169</v>
      </c>
      <c r="E35" s="33">
        <f>'[1]вспомогат'!G33</f>
        <v>31294955.89</v>
      </c>
      <c r="F35" s="38">
        <f>'[1]вспомогат'!H33</f>
        <v>5522447.8500000015</v>
      </c>
      <c r="G35" s="39">
        <f>'[1]вспомогат'!I33</f>
        <v>87.24013292536111</v>
      </c>
      <c r="H35" s="35">
        <f>'[1]вспомогат'!J33</f>
        <v>-807721.1499999985</v>
      </c>
      <c r="I35" s="36">
        <f>'[1]вспомогат'!K33</f>
        <v>108.77572235766732</v>
      </c>
      <c r="J35" s="37">
        <f>'[1]вспомогат'!L33</f>
        <v>2524789.8900000006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129703.65</v>
      </c>
      <c r="F36" s="38">
        <f>'[1]вспомогат'!H34</f>
        <v>24640.86</v>
      </c>
      <c r="G36" s="39">
        <f>'[1]вспомогат'!I34</f>
        <v>92.28786516853933</v>
      </c>
      <c r="H36" s="35">
        <f>'[1]вспомогат'!J34</f>
        <v>-2059.1399999999994</v>
      </c>
      <c r="I36" s="36">
        <f>'[1]вспомогат'!K34</f>
        <v>70.0722042139384</v>
      </c>
      <c r="J36" s="37">
        <f>'[1]вспомогат'!L34</f>
        <v>-55396.350000000006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2499403.93</v>
      </c>
      <c r="F37" s="38">
        <f>'[1]вспомогат'!H35</f>
        <v>313576.51000000024</v>
      </c>
      <c r="G37" s="39">
        <f>'[1]вспомогат'!I35</f>
        <v>81.13234411384224</v>
      </c>
      <c r="H37" s="35">
        <f>'[1]вспомогат'!J35</f>
        <v>-72923.48999999976</v>
      </c>
      <c r="I37" s="36">
        <f>'[1]вспомогат'!K35</f>
        <v>106.53791245865875</v>
      </c>
      <c r="J37" s="37">
        <f>'[1]вспомогат'!L35</f>
        <v>153380.93000000017</v>
      </c>
    </row>
    <row r="38" spans="1:10" ht="18.75" customHeight="1">
      <c r="A38" s="50" t="s">
        <v>40</v>
      </c>
      <c r="B38" s="41">
        <f>SUM(B18:B37)</f>
        <v>1183835140</v>
      </c>
      <c r="C38" s="41">
        <f>SUM(C18:C37)</f>
        <v>499959287</v>
      </c>
      <c r="D38" s="41">
        <f>SUM(D18:D37)</f>
        <v>93743604</v>
      </c>
      <c r="E38" s="41">
        <f>SUM(E18:E37)</f>
        <v>571465656.4999999</v>
      </c>
      <c r="F38" s="41">
        <f>SUM(F18:F37)</f>
        <v>98196892.03999999</v>
      </c>
      <c r="G38" s="42">
        <f>F38/D38*100</f>
        <v>104.75049800730937</v>
      </c>
      <c r="H38" s="41">
        <f>SUM(H18:H37)</f>
        <v>4453288.039999999</v>
      </c>
      <c r="I38" s="43">
        <f>E38/C38*100</f>
        <v>114.30243849035648</v>
      </c>
      <c r="J38" s="41">
        <f>SUM(J18:J37)</f>
        <v>71506369.50000001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6532525.04</v>
      </c>
      <c r="F39" s="38">
        <f>'[1]вспомогат'!H36</f>
        <v>837263.75</v>
      </c>
      <c r="G39" s="39">
        <f>'[1]вспомогат'!I36</f>
        <v>75.61855367496975</v>
      </c>
      <c r="H39" s="35">
        <f>'[1]вспомогат'!J36</f>
        <v>-269956.25</v>
      </c>
      <c r="I39" s="36">
        <f>'[1]вспомогат'!K36</f>
        <v>112.62954788008986</v>
      </c>
      <c r="J39" s="37">
        <f>'[1]вспомогат'!L36</f>
        <v>732515.04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21268847</v>
      </c>
      <c r="D40" s="38">
        <f>'[1]вспомогат'!D37</f>
        <v>3084711</v>
      </c>
      <c r="E40" s="33">
        <f>'[1]вспомогат'!G37</f>
        <v>21257921.07</v>
      </c>
      <c r="F40" s="38">
        <f>'[1]вспомогат'!H37</f>
        <v>3197864.6499999985</v>
      </c>
      <c r="G40" s="39">
        <f>'[1]вспомогат'!I37</f>
        <v>103.66820911262022</v>
      </c>
      <c r="H40" s="35">
        <f>'[1]вспомогат'!J37</f>
        <v>113153.64999999851</v>
      </c>
      <c r="I40" s="36">
        <f>'[1]вспомогат'!K37</f>
        <v>99.94862942029721</v>
      </c>
      <c r="J40" s="37">
        <f>'[1]вспомогат'!L37</f>
        <v>-10925.929999999702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9562710.88</v>
      </c>
      <c r="F41" s="38">
        <f>'[1]вспомогат'!H38</f>
        <v>1632640.7400000012</v>
      </c>
      <c r="G41" s="39">
        <f>'[1]вспомогат'!I38</f>
        <v>102.90450843618177</v>
      </c>
      <c r="H41" s="35">
        <f>'[1]вспомогат'!J38</f>
        <v>46081.740000001155</v>
      </c>
      <c r="I41" s="36">
        <f>'[1]вспомогат'!K38</f>
        <v>104.76594713448858</v>
      </c>
      <c r="J41" s="37">
        <f>'[1]вспомогат'!L38</f>
        <v>435020.8800000008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7808385</v>
      </c>
      <c r="D42" s="38">
        <f>'[1]вспомогат'!D39</f>
        <v>1131850</v>
      </c>
      <c r="E42" s="33">
        <f>'[1]вспомогат'!G39</f>
        <v>7963506.3</v>
      </c>
      <c r="F42" s="38">
        <f>'[1]вспомогат'!H39</f>
        <v>1208053.2000000002</v>
      </c>
      <c r="G42" s="39">
        <f>'[1]вспомогат'!I39</f>
        <v>106.73262358086319</v>
      </c>
      <c r="H42" s="35">
        <f>'[1]вспомогат'!J39</f>
        <v>76203.20000000019</v>
      </c>
      <c r="I42" s="36">
        <f>'[1]вспомогат'!K39</f>
        <v>101.98659902143656</v>
      </c>
      <c r="J42" s="37">
        <f>'[1]вспомогат'!L39</f>
        <v>155121.2999999998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6714910.41</v>
      </c>
      <c r="F43" s="38">
        <f>'[1]вспомогат'!H40</f>
        <v>1110667.1100000003</v>
      </c>
      <c r="G43" s="39">
        <f>'[1]вспомогат'!I40</f>
        <v>120.61193992572163</v>
      </c>
      <c r="H43" s="35">
        <f>'[1]вспомогат'!J40</f>
        <v>189807.11000000034</v>
      </c>
      <c r="I43" s="36">
        <f>'[1]вспомогат'!K40</f>
        <v>96.5048038907117</v>
      </c>
      <c r="J43" s="37">
        <f>'[1]вспомогат'!L40</f>
        <v>-243199.58999999985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9044527.05</v>
      </c>
      <c r="F44" s="38">
        <f>'[1]вспомогат'!H41</f>
        <v>1567874.0900000008</v>
      </c>
      <c r="G44" s="39">
        <f>'[1]вспомогат'!I41</f>
        <v>111.65174462739654</v>
      </c>
      <c r="H44" s="35">
        <f>'[1]вспомогат'!J41</f>
        <v>163620.09000000078</v>
      </c>
      <c r="I44" s="36">
        <f>'[1]вспомогат'!K41</f>
        <v>113.88632115355438</v>
      </c>
      <c r="J44" s="37">
        <f>'[1]вспомогат'!L41</f>
        <v>1102812.0500000007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16309294.98</v>
      </c>
      <c r="F45" s="38">
        <f>'[1]вспомогат'!H42</f>
        <v>2526297.8900000006</v>
      </c>
      <c r="G45" s="39">
        <f>'[1]вспомогат'!I42</f>
        <v>84.09480388015476</v>
      </c>
      <c r="H45" s="35">
        <f>'[1]вспомогат'!J42</f>
        <v>-477809.1099999994</v>
      </c>
      <c r="I45" s="36">
        <f>'[1]вспомогат'!K42</f>
        <v>98.06669761723701</v>
      </c>
      <c r="J45" s="37">
        <f>'[1]вспомогат'!L42</f>
        <v>-321524.01999999955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26323305</v>
      </c>
      <c r="D46" s="38">
        <f>'[1]вспомогат'!D43</f>
        <v>4602924</v>
      </c>
      <c r="E46" s="33">
        <f>'[1]вспомогат'!G43</f>
        <v>28016004.91</v>
      </c>
      <c r="F46" s="38">
        <f>'[1]вспомогат'!H43</f>
        <v>5115848.75</v>
      </c>
      <c r="G46" s="39">
        <f>'[1]вспомогат'!I43</f>
        <v>111.14345468228457</v>
      </c>
      <c r="H46" s="35">
        <f>'[1]вспомогат'!J43</f>
        <v>512924.75</v>
      </c>
      <c r="I46" s="36">
        <f>'[1]вспомогат'!K43</f>
        <v>106.43042319344018</v>
      </c>
      <c r="J46" s="37">
        <f>'[1]вспомогат'!L43</f>
        <v>1692699.9100000001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11860674</v>
      </c>
      <c r="D47" s="38">
        <f>'[1]вспомогат'!D44</f>
        <v>1567100</v>
      </c>
      <c r="E47" s="33">
        <f>'[1]вспомогат'!G44</f>
        <v>12770846.46</v>
      </c>
      <c r="F47" s="38">
        <f>'[1]вспомогат'!H44</f>
        <v>2222158.2300000004</v>
      </c>
      <c r="G47" s="39">
        <f>'[1]вспомогат'!I44</f>
        <v>141.80066556058966</v>
      </c>
      <c r="H47" s="35">
        <f>'[1]вспомогат'!J44</f>
        <v>655058.2300000004</v>
      </c>
      <c r="I47" s="36">
        <f>'[1]вспомогат'!K44</f>
        <v>107.67386794376104</v>
      </c>
      <c r="J47" s="37">
        <f>'[1]вспомогат'!L44</f>
        <v>910172.4600000009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13111034.9</v>
      </c>
      <c r="F48" s="38">
        <f>'[1]вспомогат'!H45</f>
        <v>2021836.4900000002</v>
      </c>
      <c r="G48" s="39">
        <f>'[1]вспомогат'!I45</f>
        <v>101.36042963854214</v>
      </c>
      <c r="H48" s="35">
        <f>'[1]вспомогат'!J45</f>
        <v>27136.490000000224</v>
      </c>
      <c r="I48" s="36">
        <f>'[1]вспомогат'!K45</f>
        <v>101.66517592774169</v>
      </c>
      <c r="J48" s="37">
        <f>'[1]вспомогат'!L45</f>
        <v>214745.90000000037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5204614.99</v>
      </c>
      <c r="F49" s="38">
        <f>'[1]вспомогат'!H46</f>
        <v>833395.5</v>
      </c>
      <c r="G49" s="39">
        <f>'[1]вспомогат'!I46</f>
        <v>78.0335057120947</v>
      </c>
      <c r="H49" s="35">
        <f>'[1]вспомогат'!J46</f>
        <v>-234601.5</v>
      </c>
      <c r="I49" s="36">
        <f>'[1]вспомогат'!K46</f>
        <v>100.87495367743055</v>
      </c>
      <c r="J49" s="37">
        <f>'[1]вспомогат'!L46</f>
        <v>45142.99000000022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4094826.39</v>
      </c>
      <c r="F50" s="38">
        <f>'[1]вспомогат'!H47</f>
        <v>590269.21</v>
      </c>
      <c r="G50" s="39">
        <f>'[1]вспомогат'!I47</f>
        <v>73.71012539991358</v>
      </c>
      <c r="H50" s="35">
        <f>'[1]вспомогат'!J47</f>
        <v>-210528.79000000004</v>
      </c>
      <c r="I50" s="36">
        <f>'[1]вспомогат'!K47</f>
        <v>126.42067638392516</v>
      </c>
      <c r="J50" s="37">
        <f>'[1]вспомогат'!L47</f>
        <v>855778.3900000001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5971093</v>
      </c>
      <c r="D51" s="38">
        <f>'[1]вспомогат'!D48</f>
        <v>1030768</v>
      </c>
      <c r="E51" s="33">
        <f>'[1]вспомогат'!G48</f>
        <v>6051610.1</v>
      </c>
      <c r="F51" s="38">
        <f>'[1]вспомогат'!H48</f>
        <v>1023886.3799999999</v>
      </c>
      <c r="G51" s="39">
        <f>'[1]вспомогат'!I48</f>
        <v>99.33237935209473</v>
      </c>
      <c r="H51" s="35">
        <f>'[1]вспомогат'!J48</f>
        <v>-6881.620000000112</v>
      </c>
      <c r="I51" s="36">
        <f>'[1]вспомогат'!K48</f>
        <v>101.34844826566926</v>
      </c>
      <c r="J51" s="37">
        <f>'[1]вспомогат'!L48</f>
        <v>80517.09999999963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10437638.32</v>
      </c>
      <c r="F52" s="38">
        <f>'[1]вспомогат'!H49</f>
        <v>1821524.5500000007</v>
      </c>
      <c r="G52" s="39">
        <f>'[1]вспомогат'!I49</f>
        <v>87.95131719988801</v>
      </c>
      <c r="H52" s="35">
        <f>'[1]вспомогат'!J49</f>
        <v>-249535.44999999925</v>
      </c>
      <c r="I52" s="36">
        <f>'[1]вспомогат'!K49</f>
        <v>97.44922456186475</v>
      </c>
      <c r="J52" s="37">
        <f>'[1]вспомогат'!L49</f>
        <v>-273209.6799999997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4549104.19</v>
      </c>
      <c r="F53" s="38">
        <f>'[1]вспомогат'!H50</f>
        <v>721146.1700000004</v>
      </c>
      <c r="G53" s="39">
        <f>'[1]вспомогат'!I50</f>
        <v>80.8731826847595</v>
      </c>
      <c r="H53" s="35">
        <f>'[1]вспомогат'!J50</f>
        <v>-170553.8299999996</v>
      </c>
      <c r="I53" s="36">
        <f>'[1]вспомогат'!K50</f>
        <v>107.88048259343579</v>
      </c>
      <c r="J53" s="37">
        <f>'[1]вспомогат'!L50</f>
        <v>332304.1900000004</v>
      </c>
    </row>
    <row r="54" spans="1:10" ht="14.25" customHeight="1">
      <c r="A54" s="52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4212898.26</v>
      </c>
      <c r="F54" s="38">
        <f>'[1]вспомогат'!H51</f>
        <v>674074.4899999998</v>
      </c>
      <c r="G54" s="39">
        <f>'[1]вспомогат'!I51</f>
        <v>98.97577123559206</v>
      </c>
      <c r="H54" s="35">
        <f>'[1]вспомогат'!J51</f>
        <v>-6975.510000000242</v>
      </c>
      <c r="I54" s="36">
        <f>'[1]вспомогат'!K51</f>
        <v>123.23446237119012</v>
      </c>
      <c r="J54" s="37">
        <f>'[1]вспомогат'!L51</f>
        <v>794294.2599999998</v>
      </c>
    </row>
    <row r="55" spans="1:10" ht="14.25" customHeight="1">
      <c r="A55" s="52" t="s">
        <v>57</v>
      </c>
      <c r="B55" s="33">
        <f>'[1]вспомогат'!B52</f>
        <v>58050112</v>
      </c>
      <c r="C55" s="33">
        <f>'[1]вспомогат'!C52</f>
        <v>26180677</v>
      </c>
      <c r="D55" s="38">
        <f>'[1]вспомогат'!D52</f>
        <v>4813496</v>
      </c>
      <c r="E55" s="33">
        <f>'[1]вспомогат'!G52</f>
        <v>29388615.44</v>
      </c>
      <c r="F55" s="38">
        <f>'[1]вспомогат'!H52</f>
        <v>5028893.670000002</v>
      </c>
      <c r="G55" s="39">
        <f>'[1]вспомогат'!I52</f>
        <v>104.47486961659472</v>
      </c>
      <c r="H55" s="35">
        <f>'[1]вспомогат'!J52</f>
        <v>215397.6700000018</v>
      </c>
      <c r="I55" s="36">
        <f>'[1]вспомогат'!K52</f>
        <v>112.25307672525047</v>
      </c>
      <c r="J55" s="37">
        <f>'[1]вспомогат'!L52</f>
        <v>3207938.4400000013</v>
      </c>
    </row>
    <row r="56" spans="1:10" ht="14.25" customHeight="1">
      <c r="A56" s="52" t="s">
        <v>58</v>
      </c>
      <c r="B56" s="33">
        <f>'[1]вспомогат'!B53</f>
        <v>80417456</v>
      </c>
      <c r="C56" s="33">
        <f>'[1]вспомогат'!C53</f>
        <v>37448616</v>
      </c>
      <c r="D56" s="38">
        <f>'[1]вспомогат'!D53</f>
        <v>7277795</v>
      </c>
      <c r="E56" s="33">
        <f>'[1]вспомогат'!G53</f>
        <v>38998180.95</v>
      </c>
      <c r="F56" s="38">
        <f>'[1]вспомогат'!H53</f>
        <v>7184699.130000003</v>
      </c>
      <c r="G56" s="39">
        <f>'[1]вспомогат'!I53</f>
        <v>98.72082313393003</v>
      </c>
      <c r="H56" s="35">
        <f>'[1]вспомогат'!J53</f>
        <v>-93095.86999999732</v>
      </c>
      <c r="I56" s="36">
        <f>'[1]вспомогат'!K53</f>
        <v>104.13784303804445</v>
      </c>
      <c r="J56" s="37">
        <f>'[1]вспомогат'!L53</f>
        <v>1549564.950000003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14434885.17</v>
      </c>
      <c r="F57" s="38">
        <f>'[1]вспомогат'!H54</f>
        <v>2164810.7799999993</v>
      </c>
      <c r="G57" s="39">
        <f>'[1]вспомогат'!I54</f>
        <v>87.12213377334189</v>
      </c>
      <c r="H57" s="35">
        <f>'[1]вспомогат'!J54</f>
        <v>-319989.22000000067</v>
      </c>
      <c r="I57" s="36">
        <f>'[1]вспомогат'!K54</f>
        <v>95.47197440391547</v>
      </c>
      <c r="J57" s="37">
        <f>'[1]вспомогат'!L54</f>
        <v>-684614.8300000001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29774870.88</v>
      </c>
      <c r="F58" s="38">
        <f>'[1]вспомогат'!H55</f>
        <v>4452159.640000001</v>
      </c>
      <c r="G58" s="39">
        <f>'[1]вспомогат'!I55</f>
        <v>119.53390001610913</v>
      </c>
      <c r="H58" s="35">
        <f>'[1]вспомогат'!J55</f>
        <v>727559.6400000006</v>
      </c>
      <c r="I58" s="36">
        <f>'[1]вспомогат'!K55</f>
        <v>117.32829557007416</v>
      </c>
      <c r="J58" s="37">
        <f>'[1]вспомогат'!L55</f>
        <v>4397470.879999999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36298322.32</v>
      </c>
      <c r="F59" s="38">
        <f>'[1]вспомогат'!H56</f>
        <v>5586007.080000002</v>
      </c>
      <c r="G59" s="39">
        <f>'[1]вспомогат'!I56</f>
        <v>84.0854563654838</v>
      </c>
      <c r="H59" s="35">
        <f>'[1]вспомогат'!J56</f>
        <v>-1057242.919999998</v>
      </c>
      <c r="I59" s="36">
        <f>'[1]вспомогат'!K56</f>
        <v>99.97664988376833</v>
      </c>
      <c r="J59" s="37">
        <f>'[1]вспомогат'!L56</f>
        <v>-8477.679999999702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6227687.64</v>
      </c>
      <c r="F60" s="38">
        <f>'[1]вспомогат'!H57</f>
        <v>1038806.5599999996</v>
      </c>
      <c r="G60" s="39">
        <f>'[1]вспомогат'!I57</f>
        <v>99.98426903567953</v>
      </c>
      <c r="H60" s="35">
        <f>'[1]вспомогат'!J57</f>
        <v>-163.44000000040978</v>
      </c>
      <c r="I60" s="36">
        <f>'[1]вспомогат'!K57</f>
        <v>105.11182768222027</v>
      </c>
      <c r="J60" s="37">
        <f>'[1]вспомогат'!L57</f>
        <v>302866.63999999966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29117726</v>
      </c>
      <c r="D61" s="38">
        <f>'[1]вспомогат'!D58</f>
        <v>3967942</v>
      </c>
      <c r="E61" s="33">
        <f>'[1]вспомогат'!G58</f>
        <v>29391600.2</v>
      </c>
      <c r="F61" s="38">
        <f>'[1]вспомогат'!H58</f>
        <v>4165548.2699999996</v>
      </c>
      <c r="G61" s="39">
        <f>'[1]вспомогат'!I58</f>
        <v>104.98006951714515</v>
      </c>
      <c r="H61" s="35">
        <f>'[1]вспомогат'!J58</f>
        <v>197606.26999999955</v>
      </c>
      <c r="I61" s="36">
        <f>'[1]вспомогат'!K58</f>
        <v>100.94057551060133</v>
      </c>
      <c r="J61" s="37">
        <f>'[1]вспомогат'!L58</f>
        <v>273874.19999999925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10099942.93</v>
      </c>
      <c r="F62" s="38">
        <f>'[1]вспомогат'!H59</f>
        <v>1642569.7999999989</v>
      </c>
      <c r="G62" s="39">
        <f>'[1]вспомогат'!I59</f>
        <v>120.05044462456314</v>
      </c>
      <c r="H62" s="35">
        <f>'[1]вспомогат'!J59</f>
        <v>274336.7999999989</v>
      </c>
      <c r="I62" s="36">
        <f>'[1]вспомогат'!K59</f>
        <v>157.71064882371394</v>
      </c>
      <c r="J62" s="37">
        <f>'[1]вспомогат'!L59</f>
        <v>3695845.9299999997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6070802.21</v>
      </c>
      <c r="F63" s="38">
        <f>'[1]вспомогат'!H60</f>
        <v>1048244.6900000004</v>
      </c>
      <c r="G63" s="39">
        <f>'[1]вспомогат'!I60</f>
        <v>67.25876646187905</v>
      </c>
      <c r="H63" s="35">
        <f>'[1]вспомогат'!J60</f>
        <v>-510280.3099999996</v>
      </c>
      <c r="I63" s="36">
        <f>'[1]вспомогат'!K60</f>
        <v>100.10593353514574</v>
      </c>
      <c r="J63" s="37">
        <f>'[1]вспомогат'!L60</f>
        <v>6424.209999999963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3944119.87</v>
      </c>
      <c r="F64" s="38">
        <f>'[1]вспомогат'!H61</f>
        <v>620115.3200000003</v>
      </c>
      <c r="G64" s="39">
        <f>'[1]вспомогат'!I61</f>
        <v>98.39664244232178</v>
      </c>
      <c r="H64" s="35">
        <f>'[1]вспомогат'!J61</f>
        <v>-10104.679999999702</v>
      </c>
      <c r="I64" s="36">
        <f>'[1]вспомогат'!K61</f>
        <v>115.06406136952411</v>
      </c>
      <c r="J64" s="37">
        <f>'[1]вспомогат'!L61</f>
        <v>516359.8700000001</v>
      </c>
    </row>
    <row r="65" spans="1:10" ht="14.25" customHeight="1">
      <c r="A65" s="52" t="s">
        <v>67</v>
      </c>
      <c r="B65" s="33">
        <f>'[1]вспомогат'!B62</f>
        <v>13821346</v>
      </c>
      <c r="C65" s="33">
        <f>'[1]вспомогат'!C62</f>
        <v>3337130</v>
      </c>
      <c r="D65" s="38">
        <f>'[1]вспомогат'!D62</f>
        <v>784630</v>
      </c>
      <c r="E65" s="33">
        <f>'[1]вспомогат'!G62</f>
        <v>3677041.41</v>
      </c>
      <c r="F65" s="38">
        <f>'[1]вспомогат'!H62</f>
        <v>571847.56</v>
      </c>
      <c r="G65" s="39">
        <f>'[1]вспомогат'!I62</f>
        <v>72.88117456635612</v>
      </c>
      <c r="H65" s="35">
        <f>'[1]вспомогат'!J62</f>
        <v>-212782.43999999994</v>
      </c>
      <c r="I65" s="36">
        <f>'[1]вспомогат'!K62</f>
        <v>110.18574074129567</v>
      </c>
      <c r="J65" s="37">
        <f>'[1]вспомогат'!L62</f>
        <v>339911.41000000015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3145275.08</v>
      </c>
      <c r="F66" s="38">
        <f>'[1]вспомогат'!H63</f>
        <v>754165.1400000001</v>
      </c>
      <c r="G66" s="39">
        <f>'[1]вспомогат'!I63</f>
        <v>163.50251053644834</v>
      </c>
      <c r="H66" s="35">
        <f>'[1]вспомогат'!J63</f>
        <v>292909.14000000013</v>
      </c>
      <c r="I66" s="36">
        <f>'[1]вспомогат'!K63</f>
        <v>107.51643644095317</v>
      </c>
      <c r="J66" s="37">
        <f>'[1]вспомогат'!L63</f>
        <v>219885.08000000007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6030520</v>
      </c>
      <c r="D67" s="38">
        <f>'[1]вспомогат'!D64</f>
        <v>1549970</v>
      </c>
      <c r="E67" s="33">
        <f>'[1]вспомогат'!G64</f>
        <v>6980290.67</v>
      </c>
      <c r="F67" s="38">
        <f>'[1]вспомогат'!H64</f>
        <v>1320155.2999999998</v>
      </c>
      <c r="G67" s="39">
        <f>'[1]вспомогат'!I64</f>
        <v>85.17295818628746</v>
      </c>
      <c r="H67" s="35">
        <f>'[1]вспомогат'!J64</f>
        <v>-229814.7000000002</v>
      </c>
      <c r="I67" s="36">
        <f>'[1]вспомогат'!K64</f>
        <v>115.74939922262092</v>
      </c>
      <c r="J67" s="37">
        <f>'[1]вспомогат'!L64</f>
        <v>949770.6699999999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4409999.19</v>
      </c>
      <c r="F68" s="38">
        <f>'[1]вспомогат'!H65</f>
        <v>692016.6200000006</v>
      </c>
      <c r="G68" s="39">
        <f>'[1]вспомогат'!I65</f>
        <v>91.64205103756977</v>
      </c>
      <c r="H68" s="35">
        <f>'[1]вспомогат'!J65</f>
        <v>-63113.37999999942</v>
      </c>
      <c r="I68" s="36">
        <f>'[1]вспомогат'!K65</f>
        <v>108.39504248668597</v>
      </c>
      <c r="J68" s="37">
        <f>'[1]вспомогат'!L65</f>
        <v>341548.1900000004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13628292</v>
      </c>
      <c r="D69" s="38">
        <f>'[1]вспомогат'!D66</f>
        <v>2673870</v>
      </c>
      <c r="E69" s="33">
        <f>'[1]вспомогат'!G66</f>
        <v>16017911.58</v>
      </c>
      <c r="F69" s="38">
        <f>'[1]вспомогат'!H66</f>
        <v>2608325.130000001</v>
      </c>
      <c r="G69" s="39">
        <f>'[1]вспомогат'!I66</f>
        <v>97.5486889788958</v>
      </c>
      <c r="H69" s="35">
        <f>'[1]вспомогат'!J66</f>
        <v>-65544.86999999918</v>
      </c>
      <c r="I69" s="36">
        <f>'[1]вспомогат'!K66</f>
        <v>117.53425579669117</v>
      </c>
      <c r="J69" s="37">
        <f>'[1]вспомогат'!L66</f>
        <v>2389619.58</v>
      </c>
    </row>
    <row r="70" spans="1:10" ht="14.25" customHeight="1">
      <c r="A70" s="52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28164464.71</v>
      </c>
      <c r="F70" s="38">
        <f>'[1]вспомогат'!H67</f>
        <v>5469322.3500000015</v>
      </c>
      <c r="G70" s="39">
        <f>'[1]вспомогат'!I67</f>
        <v>111.94561327597954</v>
      </c>
      <c r="H70" s="35">
        <f>'[1]вспомогат'!J67</f>
        <v>583626.3500000015</v>
      </c>
      <c r="I70" s="36">
        <f>'[1]вспомогат'!K67</f>
        <v>109.3447394765966</v>
      </c>
      <c r="J70" s="37">
        <f>'[1]вспомогат'!L67</f>
        <v>2406970.710000001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32762353</v>
      </c>
      <c r="D71" s="38">
        <f>'[1]вспомогат'!D68</f>
        <v>3807932</v>
      </c>
      <c r="E71" s="33">
        <f>'[1]вспомогат'!G68</f>
        <v>35069237.81</v>
      </c>
      <c r="F71" s="38">
        <f>'[1]вспомогат'!H68</f>
        <v>5883737.250000004</v>
      </c>
      <c r="G71" s="39">
        <f>'[1]вспомогат'!I68</f>
        <v>154.51266592995893</v>
      </c>
      <c r="H71" s="35">
        <f>'[1]вспомогат'!J68</f>
        <v>2075805.2500000037</v>
      </c>
      <c r="I71" s="36">
        <f>'[1]вспомогат'!K68</f>
        <v>107.04126718248838</v>
      </c>
      <c r="J71" s="37">
        <f>'[1]вспомогат'!L68</f>
        <v>2306884.8100000024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6995219.27</v>
      </c>
      <c r="F72" s="38">
        <f>'[1]вспомогат'!H69</f>
        <v>1112344.9299999997</v>
      </c>
      <c r="G72" s="39">
        <f>'[1]вспомогат'!I69</f>
        <v>104.66173598042903</v>
      </c>
      <c r="H72" s="35">
        <f>'[1]вспомогат'!J69</f>
        <v>49544.9299999997</v>
      </c>
      <c r="I72" s="36">
        <f>'[1]вспомогат'!K69</f>
        <v>107.08776742398842</v>
      </c>
      <c r="J72" s="37">
        <f>'[1]вспомогат'!L69</f>
        <v>462989.26999999955</v>
      </c>
    </row>
    <row r="73" spans="1:10" ht="14.25" customHeight="1">
      <c r="A73" s="52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4342760.26</v>
      </c>
      <c r="F73" s="38">
        <f>'[1]вспомогат'!H70</f>
        <v>698775.1999999997</v>
      </c>
      <c r="G73" s="39">
        <f>'[1]вспомогат'!I70</f>
        <v>121.5747516397863</v>
      </c>
      <c r="H73" s="35">
        <f>'[1]вспомогат'!J70</f>
        <v>124005.19999999972</v>
      </c>
      <c r="I73" s="36">
        <f>'[1]вспомогат'!K70</f>
        <v>129.26305158603776</v>
      </c>
      <c r="J73" s="37">
        <f>'[1]вспомогат'!L70</f>
        <v>983130.2599999998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2268465.47</v>
      </c>
      <c r="F74" s="38">
        <f>'[1]вспомогат'!H71</f>
        <v>380647.53000000026</v>
      </c>
      <c r="G74" s="39">
        <f>'[1]вспомогат'!I71</f>
        <v>146.25270587512065</v>
      </c>
      <c r="H74" s="35">
        <f>'[1]вспомогат'!J71</f>
        <v>120380.53000000026</v>
      </c>
      <c r="I74" s="36">
        <f>'[1]вспомогат'!K71</f>
        <v>145.42368201571767</v>
      </c>
      <c r="J74" s="37">
        <f>'[1]вспомогат'!L71</f>
        <v>708564.4700000002</v>
      </c>
    </row>
    <row r="75" spans="1:10" ht="14.25" customHeight="1">
      <c r="A75" s="52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22475312.47</v>
      </c>
      <c r="F75" s="38">
        <f>'[1]вспомогат'!H72</f>
        <v>3813819.919999998</v>
      </c>
      <c r="G75" s="39">
        <f>'[1]вспомогат'!I72</f>
        <v>111.17481885140548</v>
      </c>
      <c r="H75" s="35">
        <f>'[1]вспомогат'!J72</f>
        <v>383348.91999999806</v>
      </c>
      <c r="I75" s="36">
        <f>'[1]вспомогат'!K72</f>
        <v>132.93798787858998</v>
      </c>
      <c r="J75" s="37">
        <f>'[1]вспомогат'!L72</f>
        <v>5568698.469999999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10982151.25</v>
      </c>
      <c r="F76" s="38">
        <f>'[1]вспомогат'!H73</f>
        <v>1788000.0099999998</v>
      </c>
      <c r="G76" s="39">
        <f>'[1]вспомогат'!I73</f>
        <v>84.67793543070663</v>
      </c>
      <c r="H76" s="35">
        <f>'[1]вспомогат'!J73</f>
        <v>-323529.9900000002</v>
      </c>
      <c r="I76" s="36">
        <f>'[1]вспомогат'!K73</f>
        <v>102.92579313718784</v>
      </c>
      <c r="J76" s="37">
        <f>'[1]вспомогат'!L73</f>
        <v>312181.25</v>
      </c>
    </row>
    <row r="77" spans="1:10" ht="14.25" customHeight="1">
      <c r="A77" s="52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4003893.1</v>
      </c>
      <c r="F77" s="38">
        <f>'[1]вспомогат'!H74</f>
        <v>771475.4300000002</v>
      </c>
      <c r="G77" s="39">
        <f>'[1]вспомогат'!I74</f>
        <v>139.48713206046145</v>
      </c>
      <c r="H77" s="35">
        <f>'[1]вспомогат'!J74</f>
        <v>218395.43000000017</v>
      </c>
      <c r="I77" s="36">
        <f>'[1]вспомогат'!K74</f>
        <v>114.41623302213802</v>
      </c>
      <c r="J77" s="37">
        <f>'[1]вспомогат'!L74</f>
        <v>504483.1000000001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2763585.96</v>
      </c>
      <c r="F78" s="38">
        <f>'[1]вспомогат'!H75</f>
        <v>243631.75</v>
      </c>
      <c r="G78" s="39">
        <f>'[1]вспомогат'!I75</f>
        <v>47.70573353671551</v>
      </c>
      <c r="H78" s="35">
        <f>'[1]вспомогат'!J75</f>
        <v>-267065.25</v>
      </c>
      <c r="I78" s="36">
        <f>'[1]вспомогат'!K75</f>
        <v>85.2961262226118</v>
      </c>
      <c r="J78" s="37">
        <f>'[1]вспомогат'!L75</f>
        <v>-476404.04000000004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4344461.13</v>
      </c>
      <c r="F79" s="38">
        <f>'[1]вспомогат'!H76</f>
        <v>586968.3599999999</v>
      </c>
      <c r="G79" s="39">
        <f>'[1]вспомогат'!I76</f>
        <v>101.54810560188226</v>
      </c>
      <c r="H79" s="35">
        <f>'[1]вспомогат'!J76</f>
        <v>8948.35999999987</v>
      </c>
      <c r="I79" s="36">
        <f>'[1]вспомогат'!K76</f>
        <v>204.39877100875427</v>
      </c>
      <c r="J79" s="37">
        <f>'[1]вспомогат'!L76</f>
        <v>2218978.13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5340488.04</v>
      </c>
      <c r="F80" s="38">
        <f>'[1]вспомогат'!H77</f>
        <v>1067488.63</v>
      </c>
      <c r="G80" s="39">
        <f>'[1]вспомогат'!I77</f>
        <v>110.33474211886303</v>
      </c>
      <c r="H80" s="35">
        <f>'[1]вспомогат'!J77</f>
        <v>99988.62999999989</v>
      </c>
      <c r="I80" s="36">
        <f>'[1]вспомогат'!K77</f>
        <v>102.26923189612234</v>
      </c>
      <c r="J80" s="37">
        <f>'[1]вспомогат'!L77</f>
        <v>118499.04000000004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5605243.62</v>
      </c>
      <c r="F81" s="38">
        <f>'[1]вспомогат'!H78</f>
        <v>794035.4500000002</v>
      </c>
      <c r="G81" s="39">
        <f>'[1]вспомогат'!I78</f>
        <v>70.2857288278121</v>
      </c>
      <c r="H81" s="35">
        <f>'[1]вспомогат'!J78</f>
        <v>-335689.5499999998</v>
      </c>
      <c r="I81" s="36">
        <f>'[1]вспомогат'!K78</f>
        <v>123.57854734384914</v>
      </c>
      <c r="J81" s="37">
        <f>'[1]вспомогат'!L78</f>
        <v>1069469.62</v>
      </c>
    </row>
    <row r="82" spans="1:10" ht="15" customHeight="1">
      <c r="A82" s="50" t="s">
        <v>84</v>
      </c>
      <c r="B82" s="41">
        <f>SUM(B39:B81)</f>
        <v>1220444353</v>
      </c>
      <c r="C82" s="41">
        <f>SUM(C39:C81)</f>
        <v>496864105</v>
      </c>
      <c r="D82" s="41">
        <f>SUM(D39:D81)</f>
        <v>86552833</v>
      </c>
      <c r="E82" s="41">
        <f>SUM(E39:E81)</f>
        <v>537048802.88</v>
      </c>
      <c r="F82" s="41">
        <f>SUM(F39:F81)</f>
        <v>88593412.7</v>
      </c>
      <c r="G82" s="42">
        <f>F82/D82*100</f>
        <v>102.35761167979331</v>
      </c>
      <c r="H82" s="41">
        <f>SUM(H39:H81)</f>
        <v>2040579.7000000123</v>
      </c>
      <c r="I82" s="43">
        <f>E82/C82*100</f>
        <v>108.08766370434427</v>
      </c>
      <c r="J82" s="41">
        <f>SUM(J39:J81)</f>
        <v>40184697.88000002</v>
      </c>
    </row>
    <row r="83" spans="1:10" ht="15.75" customHeight="1">
      <c r="A83" s="53" t="s">
        <v>85</v>
      </c>
      <c r="B83" s="54">
        <f>'[1]вспомогат'!B79</f>
        <v>12003616723</v>
      </c>
      <c r="C83" s="54">
        <f>'[1]вспомогат'!C79</f>
        <v>5543413589</v>
      </c>
      <c r="D83" s="54">
        <f>'[1]вспомогат'!D79</f>
        <v>920524214</v>
      </c>
      <c r="E83" s="54">
        <f>'[1]вспомогат'!G79</f>
        <v>5868299855.860001</v>
      </c>
      <c r="F83" s="54">
        <f>'[1]вспомогат'!H79</f>
        <v>948878716.9599997</v>
      </c>
      <c r="G83" s="55">
        <f>'[1]вспомогат'!I79</f>
        <v>103.08025606809292</v>
      </c>
      <c r="H83" s="54">
        <f>'[1]вспомогат'!J79</f>
        <v>28354502.96000001</v>
      </c>
      <c r="I83" s="55">
        <f>'[1]вспомогат'!K79</f>
        <v>105.86076181479017</v>
      </c>
      <c r="J83" s="54">
        <f>'[1]вспомогат'!L79</f>
        <v>324886266.8599998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27.06.2019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2019-07-01T08:06:50Z</dcterms:created>
  <dcterms:modified xsi:type="dcterms:W3CDTF">2019-07-01T08:07:27Z</dcterms:modified>
  <cp:category/>
  <cp:version/>
  <cp:contentType/>
  <cp:contentStatus/>
</cp:coreProperties>
</file>