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<sst xmlns="http://schemas.openxmlformats.org/spreadsheetml/2006/main" count="91" uniqueCount="86">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</sst>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02.07.2019</v>
          </cell>
        </row>
        <row r="6">
          <cell r="G6" t="str">
            <v>Фактично надійшло на 02.07.2019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1043250411.03</v>
          </cell>
          <cell r="H10">
            <v>4228948.120000005</v>
          </cell>
          <cell r="I10">
            <v>2.742694912079631</v>
          </cell>
          <cell r="J10">
            <v>-149960571.88</v>
          </cell>
          <cell r="K10">
            <v>87.8886305896947</v>
          </cell>
          <cell r="L10">
            <v>-143763658.97000003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2803280677.42</v>
          </cell>
          <cell r="H11">
            <v>12889112.510000229</v>
          </cell>
          <cell r="I11">
            <v>2.813264617869548</v>
          </cell>
          <cell r="J11">
            <v>-445265887.4899998</v>
          </cell>
          <cell r="K11">
            <v>90.51001394547666</v>
          </cell>
          <cell r="L11">
            <v>-293924322.5799999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224419971.65</v>
          </cell>
          <cell r="H12">
            <v>1518408.3799999952</v>
          </cell>
          <cell r="I12">
            <v>3.718932408752001</v>
          </cell>
          <cell r="J12">
            <v>-39310738.620000005</v>
          </cell>
          <cell r="K12">
            <v>89.95589573147556</v>
          </cell>
          <cell r="L12">
            <v>-25057808.349999994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355015792.59</v>
          </cell>
          <cell r="H13">
            <v>1866668.4399999976</v>
          </cell>
          <cell r="I13">
            <v>4.024280791280927</v>
          </cell>
          <cell r="J13">
            <v>-44518475.56</v>
          </cell>
          <cell r="K13">
            <v>94.74649633968664</v>
          </cell>
          <cell r="L13">
            <v>-19684915.410000026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308073140.75</v>
          </cell>
          <cell r="H14">
            <v>1713114.0099999905</v>
          </cell>
          <cell r="I14">
            <v>3.1892655868937734</v>
          </cell>
          <cell r="J14">
            <v>-52001885.99000001</v>
          </cell>
          <cell r="K14">
            <v>89.20154350076368</v>
          </cell>
          <cell r="L14">
            <v>-37294359.25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48255315.6</v>
          </cell>
          <cell r="H15">
            <v>293661.1000000015</v>
          </cell>
          <cell r="I15">
            <v>5.097707723954787</v>
          </cell>
          <cell r="J15">
            <v>-5466988.8999999985</v>
          </cell>
          <cell r="K15">
            <v>93.04991862644525</v>
          </cell>
          <cell r="L15">
            <v>-3604284.3999999985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14085032.97</v>
          </cell>
          <cell r="H16">
            <v>56716.48000000045</v>
          </cell>
          <cell r="I16">
            <v>1.6661461105764674</v>
          </cell>
          <cell r="J16">
            <v>-3347335.5199999996</v>
          </cell>
          <cell r="K16">
            <v>85.06370565139954</v>
          </cell>
          <cell r="L16">
            <v>-2473184.0299999993</v>
          </cell>
        </row>
        <row r="17">
          <cell r="B17">
            <v>292068675</v>
          </cell>
          <cell r="C17">
            <v>151424211</v>
          </cell>
          <cell r="D17">
            <v>18829745</v>
          </cell>
          <cell r="G17">
            <v>161778412.29</v>
          </cell>
          <cell r="H17">
            <v>1116078.169999987</v>
          </cell>
          <cell r="I17">
            <v>5.9272080954892745</v>
          </cell>
          <cell r="J17">
            <v>-17713666.830000013</v>
          </cell>
          <cell r="K17">
            <v>106.83787699577314</v>
          </cell>
          <cell r="L17">
            <v>10354201.289999992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47023.09</v>
          </cell>
          <cell r="H18">
            <v>476.04999999999563</v>
          </cell>
          <cell r="I18">
            <v>5.174456521739082</v>
          </cell>
          <cell r="J18">
            <v>-8723.950000000004</v>
          </cell>
          <cell r="K18">
            <v>68.34751453488371</v>
          </cell>
          <cell r="L18">
            <v>-21776.910000000003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2084764.66</v>
          </cell>
          <cell r="H19">
            <v>8227.869999999879</v>
          </cell>
          <cell r="I19">
            <v>0.8384082219921455</v>
          </cell>
          <cell r="J19">
            <v>-973140.1300000001</v>
          </cell>
          <cell r="K19">
            <v>78.90804150463774</v>
          </cell>
          <cell r="L19">
            <v>-557253.3400000001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61991060.86</v>
          </cell>
          <cell r="H20">
            <v>438702.2199999988</v>
          </cell>
          <cell r="I20">
            <v>3.47755746224407</v>
          </cell>
          <cell r="J20">
            <v>-12176537.780000001</v>
          </cell>
          <cell r="K20">
            <v>95.20748681416535</v>
          </cell>
          <cell r="L20">
            <v>-3120479.1400000006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16353115.39</v>
          </cell>
          <cell r="H21">
            <v>55313.6799999997</v>
          </cell>
          <cell r="I21">
            <v>1.7335744484804325</v>
          </cell>
          <cell r="J21">
            <v>-3135416.3200000003</v>
          </cell>
          <cell r="K21">
            <v>102.55077265281858</v>
          </cell>
          <cell r="L21">
            <v>406755.3900000006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31026606.05</v>
          </cell>
          <cell r="H22">
            <v>238374.7400000021</v>
          </cell>
          <cell r="I22">
            <v>4.860190293350948</v>
          </cell>
          <cell r="J22">
            <v>-4666263.259999998</v>
          </cell>
          <cell r="K22">
            <v>89.3835732126933</v>
          </cell>
          <cell r="L22">
            <v>-3685147.9499999993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1490086.57</v>
          </cell>
          <cell r="H23">
            <v>835</v>
          </cell>
          <cell r="I23">
            <v>0.1782474116768065</v>
          </cell>
          <cell r="J23">
            <v>-467615</v>
          </cell>
          <cell r="K23">
            <v>89.98324657600425</v>
          </cell>
          <cell r="L23">
            <v>-165873.42999999993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17959460.55</v>
          </cell>
          <cell r="H24">
            <v>104478.66000000015</v>
          </cell>
          <cell r="I24">
            <v>3.2706715794152954</v>
          </cell>
          <cell r="J24">
            <v>-3089931.34</v>
          </cell>
          <cell r="K24">
            <v>97.65250969050837</v>
          </cell>
          <cell r="L24">
            <v>-431731.44999999925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55317539.62</v>
          </cell>
          <cell r="H25">
            <v>449096.0899999961</v>
          </cell>
          <cell r="I25">
            <v>3.410261094930362</v>
          </cell>
          <cell r="J25">
            <v>-12719868.910000004</v>
          </cell>
          <cell r="K25">
            <v>90.2847149029694</v>
          </cell>
          <cell r="L25">
            <v>-5952565.380000003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3357397.28</v>
          </cell>
          <cell r="H26">
            <v>4451.85999999987</v>
          </cell>
          <cell r="I26">
            <v>0.5314530541007895</v>
          </cell>
          <cell r="J26">
            <v>-833225.1400000001</v>
          </cell>
          <cell r="K26">
            <v>84.03125282354898</v>
          </cell>
          <cell r="L26">
            <v>-638017.7200000002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26922519.72</v>
          </cell>
          <cell r="H27">
            <v>336939.549999997</v>
          </cell>
          <cell r="I27">
            <v>4.23932755976759</v>
          </cell>
          <cell r="J27">
            <v>-7611008.450000003</v>
          </cell>
          <cell r="K27">
            <v>78.95669756570132</v>
          </cell>
          <cell r="L27">
            <v>-7175309.280000001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92714.43</v>
          </cell>
          <cell r="H28">
            <v>0</v>
          </cell>
          <cell r="I28">
            <v>0</v>
          </cell>
          <cell r="J28">
            <v>-4250</v>
          </cell>
          <cell r="K28">
            <v>96.37674636174636</v>
          </cell>
          <cell r="L28">
            <v>-3485.570000000007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103225121.22</v>
          </cell>
          <cell r="H29">
            <v>284206.87000000477</v>
          </cell>
          <cell r="I29">
            <v>1.8136104665639752</v>
          </cell>
          <cell r="J29">
            <v>-15386571.129999995</v>
          </cell>
          <cell r="K29">
            <v>95.34241002478751</v>
          </cell>
          <cell r="L29">
            <v>-5042669.780000001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10332748.82</v>
          </cell>
          <cell r="H30">
            <v>40559.68999999948</v>
          </cell>
          <cell r="I30">
            <v>1.0935788152535857</v>
          </cell>
          <cell r="J30">
            <v>-3668335.3100000005</v>
          </cell>
          <cell r="K30">
            <v>77.56611987466007</v>
          </cell>
          <cell r="L30">
            <v>-2988465.1799999997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15115013.55</v>
          </cell>
          <cell r="H31">
            <v>134054.51000000164</v>
          </cell>
          <cell r="I31">
            <v>2.773505052450722</v>
          </cell>
          <cell r="J31">
            <v>-4699342.489999998</v>
          </cell>
          <cell r="K31">
            <v>79.892164702558</v>
          </cell>
          <cell r="L31">
            <v>-3804255.4499999993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19715351.78</v>
          </cell>
          <cell r="H32">
            <v>83864.38000000268</v>
          </cell>
          <cell r="I32">
            <v>1.4008434688458509</v>
          </cell>
          <cell r="J32">
            <v>-5902841.619999997</v>
          </cell>
          <cell r="K32">
            <v>89.77024817991395</v>
          </cell>
          <cell r="L32">
            <v>-2246659.219999999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31485845.65</v>
          </cell>
          <cell r="H33">
            <v>190889.7599999979</v>
          </cell>
          <cell r="I33">
            <v>2.271375245726818</v>
          </cell>
          <cell r="J33">
            <v>-8213259.240000002</v>
          </cell>
          <cell r="K33">
            <v>84.69785024956074</v>
          </cell>
          <cell r="L33">
            <v>-5688469.3500000015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134332.3</v>
          </cell>
          <cell r="H34">
            <v>4628.649999999994</v>
          </cell>
          <cell r="I34">
            <v>14.979449838187683</v>
          </cell>
          <cell r="J34">
            <v>-26271.350000000006</v>
          </cell>
          <cell r="K34">
            <v>62.19087962962963</v>
          </cell>
          <cell r="L34">
            <v>-81667.70000000001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2530711.38</v>
          </cell>
          <cell r="H35">
            <v>31307.44999999972</v>
          </cell>
          <cell r="I35">
            <v>1.8519190010771533</v>
          </cell>
          <cell r="J35">
            <v>-1659233.5500000003</v>
          </cell>
          <cell r="K35">
            <v>62.694692317525494</v>
          </cell>
          <cell r="L35">
            <v>-1505852.62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6551397.91</v>
          </cell>
          <cell r="H36">
            <v>18872.87000000011</v>
          </cell>
          <cell r="I36">
            <v>1.0168681774588149</v>
          </cell>
          <cell r="J36">
            <v>-1837107.13</v>
          </cell>
          <cell r="K36">
            <v>85.57218478603029</v>
          </cell>
          <cell r="L36">
            <v>-1104592.0899999999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21716341.1</v>
          </cell>
          <cell r="H37">
            <v>458420.0300000012</v>
          </cell>
          <cell r="I37">
            <v>9.437134324449925</v>
          </cell>
          <cell r="J37">
            <v>-4399198.969999999</v>
          </cell>
          <cell r="K37">
            <v>83.12008635228355</v>
          </cell>
          <cell r="L37">
            <v>-4410124.8999999985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9641718.04</v>
          </cell>
          <cell r="H38">
            <v>79007.15999999829</v>
          </cell>
          <cell r="I38">
            <v>3.9882725126413394</v>
          </cell>
          <cell r="J38">
            <v>-1901979.8400000017</v>
          </cell>
          <cell r="K38">
            <v>86.79447642595063</v>
          </cell>
          <cell r="L38">
            <v>-1466958.960000001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8012361.04</v>
          </cell>
          <cell r="H39">
            <v>48854.74000000022</v>
          </cell>
          <cell r="I39">
            <v>1.5240910934331686</v>
          </cell>
          <cell r="J39">
            <v>-3156645.26</v>
          </cell>
          <cell r="K39">
            <v>72.74781823125991</v>
          </cell>
          <cell r="L39">
            <v>-3001523.96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6788052.73</v>
          </cell>
          <cell r="H40">
            <v>73142.3200000003</v>
          </cell>
          <cell r="I40">
            <v>3.931833184608619</v>
          </cell>
          <cell r="J40">
            <v>-1787117.6799999997</v>
          </cell>
          <cell r="K40">
            <v>76.97627486712398</v>
          </cell>
          <cell r="L40">
            <v>-2030317.2699999996</v>
          </cell>
        </row>
        <row r="41">
          <cell r="B41">
            <v>19576672</v>
          </cell>
          <cell r="C41">
            <v>10737718</v>
          </cell>
          <cell r="D41">
            <v>2796003</v>
          </cell>
          <cell r="G41">
            <v>9063074.02</v>
          </cell>
          <cell r="H41">
            <v>18546.969999998808</v>
          </cell>
          <cell r="I41">
            <v>0.6633387017109355</v>
          </cell>
          <cell r="J41">
            <v>-2777456.030000001</v>
          </cell>
          <cell r="K41">
            <v>84.40409796569438</v>
          </cell>
          <cell r="L41">
            <v>-1674643.9800000004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16353190.67</v>
          </cell>
          <cell r="H42">
            <v>43895.68999999948</v>
          </cell>
          <cell r="I42">
            <v>1.8162348444318446</v>
          </cell>
          <cell r="J42">
            <v>-2372955.3100000005</v>
          </cell>
          <cell r="K42">
            <v>85.85402135799288</v>
          </cell>
          <cell r="L42">
            <v>-2694479.33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28269242.2</v>
          </cell>
          <cell r="H43">
            <v>253237.2899999991</v>
          </cell>
          <cell r="I43">
            <v>5.268349599637326</v>
          </cell>
          <cell r="J43">
            <v>-4553529.710000001</v>
          </cell>
          <cell r="K43">
            <v>90.81007650737203</v>
          </cell>
          <cell r="L43">
            <v>-2860829.8000000007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12925133.79</v>
          </cell>
          <cell r="H44">
            <v>154287.3299999982</v>
          </cell>
          <cell r="I44">
            <v>3.4135875481215585</v>
          </cell>
          <cell r="J44">
            <v>-4365512.670000002</v>
          </cell>
          <cell r="K44">
            <v>78.90573734313182</v>
          </cell>
          <cell r="L44">
            <v>-3455340.210000001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13515985.1</v>
          </cell>
          <cell r="H45">
            <v>404950.19999999925</v>
          </cell>
          <cell r="I45">
            <v>18.994651292709765</v>
          </cell>
          <cell r="J45">
            <v>-1726966.8000000007</v>
          </cell>
          <cell r="K45">
            <v>91.76939200877554</v>
          </cell>
          <cell r="L45">
            <v>-1212220.9000000004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5216693.9</v>
          </cell>
          <cell r="H46">
            <v>12078.910000000149</v>
          </cell>
          <cell r="I46">
            <v>0.9798146458194034</v>
          </cell>
          <cell r="J46">
            <v>-1220696.0899999999</v>
          </cell>
          <cell r="K46">
            <v>81.60970469382676</v>
          </cell>
          <cell r="L46">
            <v>-1175553.0999999996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4099242.09</v>
          </cell>
          <cell r="H47">
            <v>4415.699999999721</v>
          </cell>
          <cell r="I47">
            <v>0.3353799788246412</v>
          </cell>
          <cell r="J47">
            <v>-1312210.3000000003</v>
          </cell>
          <cell r="K47">
            <v>89.98102344460996</v>
          </cell>
          <cell r="L47">
            <v>-456431.91000000015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6057255.41</v>
          </cell>
          <cell r="H48">
            <v>5645.3100000005215</v>
          </cell>
          <cell r="I48">
            <v>0.14143559897632108</v>
          </cell>
          <cell r="J48">
            <v>-3985789.6899999995</v>
          </cell>
          <cell r="K48">
            <v>60.800385303810444</v>
          </cell>
          <cell r="L48">
            <v>-3905272.59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10509961.12</v>
          </cell>
          <cell r="H49">
            <v>72322.79999999888</v>
          </cell>
          <cell r="I49">
            <v>3.6479593252141242</v>
          </cell>
          <cell r="J49">
            <v>-1910232.2000000011</v>
          </cell>
          <cell r="K49">
            <v>82.79860900973522</v>
          </cell>
          <cell r="L49">
            <v>-2183441.880000001</v>
          </cell>
        </row>
        <row r="50">
          <cell r="B50">
            <v>11613200</v>
          </cell>
          <cell r="C50">
            <v>5505800</v>
          </cell>
          <cell r="D50">
            <v>1289000</v>
          </cell>
          <cell r="G50">
            <v>4552407.09</v>
          </cell>
          <cell r="H50">
            <v>3302.899999999441</v>
          </cell>
          <cell r="I50">
            <v>0.256237393328118</v>
          </cell>
          <cell r="J50">
            <v>-1285697.1000000006</v>
          </cell>
          <cell r="K50">
            <v>82.68384412801046</v>
          </cell>
          <cell r="L50">
            <v>-953392.9100000001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4227075.39</v>
          </cell>
          <cell r="H51">
            <v>14177.129999999888</v>
          </cell>
          <cell r="I51">
            <v>1.6696655282063229</v>
          </cell>
          <cell r="J51">
            <v>-834922.8700000001</v>
          </cell>
          <cell r="K51">
            <v>99.04799840851193</v>
          </cell>
          <cell r="L51">
            <v>-40628.610000000335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29719668.18</v>
          </cell>
          <cell r="H52">
            <v>331052.73999999836</v>
          </cell>
          <cell r="I52">
            <v>7.499447032209828</v>
          </cell>
          <cell r="J52">
            <v>-4083309.2600000016</v>
          </cell>
          <cell r="K52">
            <v>97.13884718368884</v>
          </cell>
          <cell r="L52">
            <v>-875370.8200000003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39249491.22</v>
          </cell>
          <cell r="H53">
            <v>251310.26999999583</v>
          </cell>
          <cell r="I53">
            <v>3.6199492392366848</v>
          </cell>
          <cell r="J53">
            <v>-6691059.730000004</v>
          </cell>
          <cell r="K53">
            <v>88.41770538730543</v>
          </cell>
          <cell r="L53">
            <v>-5141494.780000001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14481558.22</v>
          </cell>
          <cell r="H54">
            <v>46673.050000000745</v>
          </cell>
          <cell r="I54">
            <v>0.9399277025938606</v>
          </cell>
          <cell r="J54">
            <v>-4918926.949999999</v>
          </cell>
          <cell r="K54">
            <v>72.10100133930128</v>
          </cell>
          <cell r="L54">
            <v>-5603541.779999999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29892361.34</v>
          </cell>
          <cell r="H55">
            <v>117490.4600000009</v>
          </cell>
          <cell r="I55">
            <v>1.4304903023145494</v>
          </cell>
          <cell r="J55">
            <v>-8095809.539999999</v>
          </cell>
          <cell r="K55">
            <v>88.98999228953251</v>
          </cell>
          <cell r="L55">
            <v>-3698338.66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36575947.76</v>
          </cell>
          <cell r="H56">
            <v>277625.4399999976</v>
          </cell>
          <cell r="I56">
            <v>2.997224798251034</v>
          </cell>
          <cell r="J56">
            <v>-8985124.560000002</v>
          </cell>
          <cell r="K56">
            <v>80.26400910256959</v>
          </cell>
          <cell r="L56">
            <v>-8993602.240000002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6243413.56</v>
          </cell>
          <cell r="H57">
            <v>15725.919999999925</v>
          </cell>
          <cell r="I57">
            <v>1.6497681542560927</v>
          </cell>
          <cell r="J57">
            <v>-937494.0800000001</v>
          </cell>
          <cell r="K57">
            <v>90.77313671145606</v>
          </cell>
          <cell r="L57">
            <v>-634627.4400000004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29523159.6</v>
          </cell>
          <cell r="H58">
            <v>131559.40000000224</v>
          </cell>
          <cell r="I58">
            <v>2.0434999056376255</v>
          </cell>
          <cell r="J58">
            <v>-6306385.599999998</v>
          </cell>
          <cell r="K58">
            <v>83.03361677522554</v>
          </cell>
          <cell r="L58">
            <v>-6032511.3999999985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10154735.59</v>
          </cell>
          <cell r="H59">
            <v>54792.66000000015</v>
          </cell>
          <cell r="I59">
            <v>3.2752570793585227</v>
          </cell>
          <cell r="J59">
            <v>-1618134.3399999999</v>
          </cell>
          <cell r="K59">
            <v>125.72372683305137</v>
          </cell>
          <cell r="L59">
            <v>2077711.5899999999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6126087.38</v>
          </cell>
          <cell r="H60">
            <v>55285.169999999925</v>
          </cell>
          <cell r="I60">
            <v>3.7462498653224383</v>
          </cell>
          <cell r="J60">
            <v>-1420461.83</v>
          </cell>
          <cell r="K60">
            <v>81.24649631140068</v>
          </cell>
          <cell r="L60">
            <v>-1414037.62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3974966.82</v>
          </cell>
          <cell r="H61">
            <v>30846.94999999972</v>
          </cell>
          <cell r="I61">
            <v>1.3649455295273203</v>
          </cell>
          <cell r="J61">
            <v>-2229093.0500000003</v>
          </cell>
          <cell r="K61">
            <v>69.88706893823513</v>
          </cell>
          <cell r="L61">
            <v>-1712733.1800000002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3761231.84</v>
          </cell>
          <cell r="H62">
            <v>84190.4299999997</v>
          </cell>
          <cell r="I62">
            <v>3.2779010483078035</v>
          </cell>
          <cell r="J62">
            <v>-2484234.5700000003</v>
          </cell>
          <cell r="K62">
            <v>63.68972670646536</v>
          </cell>
          <cell r="L62">
            <v>-2144323.16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3155971.19</v>
          </cell>
          <cell r="H63">
            <v>10696.10999999987</v>
          </cell>
          <cell r="I63">
            <v>1.8399092440039062</v>
          </cell>
          <cell r="J63">
            <v>-570642.8900000001</v>
          </cell>
          <cell r="K63">
            <v>89.99757865520832</v>
          </cell>
          <cell r="L63">
            <v>-350757.81000000006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7035373.45</v>
          </cell>
          <cell r="H64">
            <v>55082.78000000026</v>
          </cell>
          <cell r="I64">
            <v>3.7539718670774103</v>
          </cell>
          <cell r="J64">
            <v>-1412237.2199999997</v>
          </cell>
          <cell r="K64">
            <v>93.832002950183</v>
          </cell>
          <cell r="L64">
            <v>-462466.5499999998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4429323.42</v>
          </cell>
          <cell r="H65">
            <v>19324.229999999516</v>
          </cell>
          <cell r="I65">
            <v>1.0034526377445907</v>
          </cell>
          <cell r="J65">
            <v>-1906449.7700000005</v>
          </cell>
          <cell r="K65">
            <v>73.89317918496553</v>
          </cell>
          <cell r="L65">
            <v>-1564901.58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16112848.93</v>
          </cell>
          <cell r="H66">
            <v>94937.34999999963</v>
          </cell>
          <cell r="I66">
            <v>3.1932956410331315</v>
          </cell>
          <cell r="J66">
            <v>-2878083.6500000004</v>
          </cell>
          <cell r="K66">
            <v>97.05767808847409</v>
          </cell>
          <cell r="L66">
            <v>-488464.0700000003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28727405.93</v>
          </cell>
          <cell r="H67">
            <v>562941.2199999988</v>
          </cell>
          <cell r="I67">
            <v>8.224899238116539</v>
          </cell>
          <cell r="J67">
            <v>-6281412.780000001</v>
          </cell>
          <cell r="K67">
            <v>88.1158820506126</v>
          </cell>
          <cell r="L67">
            <v>-3874442.0700000003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35617729.43</v>
          </cell>
          <cell r="H68">
            <v>548491.6199999973</v>
          </cell>
          <cell r="I68">
            <v>3.955637764203299</v>
          </cell>
          <cell r="J68">
            <v>-13317581.380000003</v>
          </cell>
          <cell r="K68">
            <v>76.38630012945322</v>
          </cell>
          <cell r="L68">
            <v>-11010696.57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7039163.23</v>
          </cell>
          <cell r="H69">
            <v>43943.960000000894</v>
          </cell>
          <cell r="I69">
            <v>3.737366899132582</v>
          </cell>
          <cell r="J69">
            <v>-1131856.039999999</v>
          </cell>
          <cell r="K69">
            <v>91.32246799765959</v>
          </cell>
          <cell r="L69">
            <v>-668866.7699999996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4357709.84</v>
          </cell>
          <cell r="H70">
            <v>14949.580000000075</v>
          </cell>
          <cell r="I70">
            <v>1.9295507053706358</v>
          </cell>
          <cell r="J70">
            <v>-759820.4199999999</v>
          </cell>
          <cell r="K70">
            <v>105.40126354489163</v>
          </cell>
          <cell r="L70">
            <v>223309.83999999985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2283920.32</v>
          </cell>
          <cell r="H71">
            <v>15454.849999999627</v>
          </cell>
          <cell r="I71">
            <v>1.6318696518925466</v>
          </cell>
          <cell r="J71">
            <v>-931609.1500000004</v>
          </cell>
          <cell r="K71">
            <v>91.10299984243896</v>
          </cell>
          <cell r="L71">
            <v>-223044.68000000017</v>
          </cell>
        </row>
        <row r="72">
          <cell r="B72">
            <v>49766098</v>
          </cell>
          <cell r="C72">
            <v>22844159</v>
          </cell>
          <cell r="D72">
            <v>5937545</v>
          </cell>
          <cell r="G72">
            <v>22746386.5</v>
          </cell>
          <cell r="H72">
            <v>271074.0300000012</v>
          </cell>
          <cell r="I72">
            <v>4.565422746269732</v>
          </cell>
          <cell r="J72">
            <v>-5666470.969999999</v>
          </cell>
          <cell r="K72">
            <v>99.57200219101959</v>
          </cell>
          <cell r="L72">
            <v>-97772.5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11069861.52</v>
          </cell>
          <cell r="H73">
            <v>87710.26999999955</v>
          </cell>
          <cell r="I73">
            <v>4.712755457048804</v>
          </cell>
          <cell r="J73">
            <v>-1773414.7300000004</v>
          </cell>
          <cell r="K73">
            <v>88.33913971604237</v>
          </cell>
          <cell r="L73">
            <v>-1461233.4800000004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4014930.07</v>
          </cell>
          <cell r="H74">
            <v>11036.96999999974</v>
          </cell>
          <cell r="I74">
            <v>1.6327361756264591</v>
          </cell>
          <cell r="J74">
            <v>-664943.0300000003</v>
          </cell>
          <cell r="K74">
            <v>96.15700736937148</v>
          </cell>
          <cell r="L74">
            <v>-160459.93000000017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2765351.06</v>
          </cell>
          <cell r="H75">
            <v>1765.1000000000931</v>
          </cell>
          <cell r="I75">
            <v>0.1405192309376435</v>
          </cell>
          <cell r="J75">
            <v>-1254361.9</v>
          </cell>
          <cell r="K75">
            <v>61.5053180333163</v>
          </cell>
          <cell r="L75">
            <v>-1730765.94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4350113.64</v>
          </cell>
          <cell r="H76">
            <v>5652.5099999997765</v>
          </cell>
          <cell r="I76">
            <v>0.5086646059149671</v>
          </cell>
          <cell r="J76">
            <v>-1105592.4900000002</v>
          </cell>
          <cell r="K76">
            <v>134.3984925517374</v>
          </cell>
          <cell r="L76">
            <v>1113385.6399999997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5374962.46</v>
          </cell>
          <cell r="H77">
            <v>34474.419999999925</v>
          </cell>
          <cell r="I77">
            <v>1.6866971541185178</v>
          </cell>
          <cell r="J77">
            <v>-2009426.58</v>
          </cell>
          <cell r="K77">
            <v>73.97527983495483</v>
          </cell>
          <cell r="L77">
            <v>-1890927.54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5607198.54</v>
          </cell>
          <cell r="H78">
            <v>1954.9199999999255</v>
          </cell>
          <cell r="I78">
            <v>0.11463809529952411</v>
          </cell>
          <cell r="J78">
            <v>-1703342.08</v>
          </cell>
          <cell r="K78">
            <v>89.84353070170168</v>
          </cell>
          <cell r="L78">
            <v>-633872.46</v>
          </cell>
        </row>
        <row r="79">
          <cell r="B79">
            <v>12003616723</v>
          </cell>
          <cell r="C79">
            <v>6547462024</v>
          </cell>
          <cell r="D79">
            <v>1004322996</v>
          </cell>
          <cell r="G79">
            <v>5899230169.860003</v>
          </cell>
          <cell r="H79">
            <v>30930314.000000194</v>
          </cell>
          <cell r="I79">
            <v>3.0797177923027657</v>
          </cell>
          <cell r="J79">
            <v>-973392681.9999999</v>
          </cell>
          <cell r="K79">
            <v>90.09949425038472</v>
          </cell>
          <cell r="L79">
            <v>-648231854.1400001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1043250411.03</v>
      </c>
      <c r="F10" s="33">
        <f>'[1]вспомогат'!H10</f>
        <v>4228948.120000005</v>
      </c>
      <c r="G10" s="34">
        <f>'[1]вспомогат'!I10</f>
        <v>2.742694912079631</v>
      </c>
      <c r="H10" s="35">
        <f>'[1]вспомогат'!J10</f>
        <v>-149960571.88</v>
      </c>
      <c r="I10" s="36">
        <f>'[1]вспомогат'!K10</f>
        <v>87.8886305896947</v>
      </c>
      <c r="J10" s="37">
        <f>'[1]вспомогат'!L10</f>
        <v>-143763658.97000003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2803280677.42</v>
      </c>
      <c r="F12" s="38">
        <f>'[1]вспомогат'!H11</f>
        <v>12889112.510000229</v>
      </c>
      <c r="G12" s="39">
        <f>'[1]вспомогат'!I11</f>
        <v>2.813264617869548</v>
      </c>
      <c r="H12" s="35">
        <f>'[1]вспомогат'!J11</f>
        <v>-445265887.4899998</v>
      </c>
      <c r="I12" s="36">
        <f>'[1]вспомогат'!K11</f>
        <v>90.51001394547666</v>
      </c>
      <c r="J12" s="37">
        <f>'[1]вспомогат'!L11</f>
        <v>-293924322.5799999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224419971.65</v>
      </c>
      <c r="F13" s="38">
        <f>'[1]вспомогат'!H12</f>
        <v>1518408.3799999952</v>
      </c>
      <c r="G13" s="39">
        <f>'[1]вспомогат'!I12</f>
        <v>3.718932408752001</v>
      </c>
      <c r="H13" s="35">
        <f>'[1]вспомогат'!J12</f>
        <v>-39310738.620000005</v>
      </c>
      <c r="I13" s="36">
        <f>'[1]вспомогат'!K12</f>
        <v>89.95589573147556</v>
      </c>
      <c r="J13" s="37">
        <f>'[1]вспомогат'!L12</f>
        <v>-25057808.349999994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355015792.59</v>
      </c>
      <c r="F14" s="38">
        <f>'[1]вспомогат'!H13</f>
        <v>1866668.4399999976</v>
      </c>
      <c r="G14" s="39">
        <f>'[1]вспомогат'!I13</f>
        <v>4.024280791280927</v>
      </c>
      <c r="H14" s="35">
        <f>'[1]вспомогат'!J13</f>
        <v>-44518475.56</v>
      </c>
      <c r="I14" s="36">
        <f>'[1]вспомогат'!K13</f>
        <v>94.74649633968664</v>
      </c>
      <c r="J14" s="37">
        <f>'[1]вспомогат'!L13</f>
        <v>-19684915.410000026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308073140.75</v>
      </c>
      <c r="F15" s="38">
        <f>'[1]вспомогат'!H14</f>
        <v>1713114.0099999905</v>
      </c>
      <c r="G15" s="39">
        <f>'[1]вспомогат'!I14</f>
        <v>3.1892655868937734</v>
      </c>
      <c r="H15" s="35">
        <f>'[1]вспомогат'!J14</f>
        <v>-52001885.99000001</v>
      </c>
      <c r="I15" s="36">
        <f>'[1]вспомогат'!K14</f>
        <v>89.20154350076368</v>
      </c>
      <c r="J15" s="37">
        <f>'[1]вспомогат'!L14</f>
        <v>-37294359.25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48255315.6</v>
      </c>
      <c r="F16" s="38">
        <f>'[1]вспомогат'!H15</f>
        <v>293661.1000000015</v>
      </c>
      <c r="G16" s="39">
        <f>'[1]вспомогат'!I15</f>
        <v>5.097707723954787</v>
      </c>
      <c r="H16" s="35">
        <f>'[1]вспомогат'!J15</f>
        <v>-5466988.8999999985</v>
      </c>
      <c r="I16" s="36">
        <f>'[1]вспомогат'!K15</f>
        <v>93.04991862644525</v>
      </c>
      <c r="J16" s="37">
        <f>'[1]вспомогат'!L15</f>
        <v>-3604284.3999999985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3739044898.01</v>
      </c>
      <c r="F17" s="41">
        <f>SUM(F12:F16)</f>
        <v>18280964.440000214</v>
      </c>
      <c r="G17" s="42">
        <f>F17/D17*100</f>
        <v>3.0224216490553757</v>
      </c>
      <c r="H17" s="41">
        <f>SUM(H12:H16)</f>
        <v>-586563976.5599998</v>
      </c>
      <c r="I17" s="43">
        <f>E17/C17*100</f>
        <v>90.78413261268487</v>
      </c>
      <c r="J17" s="41">
        <f>SUM(J12:J16)</f>
        <v>-379565689.98999995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14085032.97</v>
      </c>
      <c r="F18" s="45">
        <f>'[1]вспомогат'!H16</f>
        <v>56716.48000000045</v>
      </c>
      <c r="G18" s="46">
        <f>'[1]вспомогат'!I16</f>
        <v>1.6661461105764674</v>
      </c>
      <c r="H18" s="47">
        <f>'[1]вспомогат'!J16</f>
        <v>-3347335.5199999996</v>
      </c>
      <c r="I18" s="48">
        <f>'[1]вспомогат'!K16</f>
        <v>85.06370565139954</v>
      </c>
      <c r="J18" s="49">
        <f>'[1]вспомогат'!L16</f>
        <v>-2473184.0299999993</v>
      </c>
    </row>
    <row r="19" spans="1:10" ht="12.75">
      <c r="A19" s="32" t="s">
        <v>21</v>
      </c>
      <c r="B19" s="33">
        <f>'[1]вспомогат'!B17</f>
        <v>292068675</v>
      </c>
      <c r="C19" s="33">
        <f>'[1]вспомогат'!C17</f>
        <v>151424211</v>
      </c>
      <c r="D19" s="38">
        <f>'[1]вспомогат'!D17</f>
        <v>18829745</v>
      </c>
      <c r="E19" s="33">
        <f>'[1]вспомогат'!G17</f>
        <v>161778412.29</v>
      </c>
      <c r="F19" s="38">
        <f>'[1]вспомогат'!H17</f>
        <v>1116078.169999987</v>
      </c>
      <c r="G19" s="39">
        <f>'[1]вспомогат'!I17</f>
        <v>5.9272080954892745</v>
      </c>
      <c r="H19" s="35">
        <f>'[1]вспомогат'!J17</f>
        <v>-17713666.830000013</v>
      </c>
      <c r="I19" s="36">
        <f>'[1]вспомогат'!K17</f>
        <v>106.83787699577314</v>
      </c>
      <c r="J19" s="37">
        <f>'[1]вспомогат'!L17</f>
        <v>10354201.289999992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47023.09</v>
      </c>
      <c r="F20" s="38">
        <f>'[1]вспомогат'!H18</f>
        <v>476.04999999999563</v>
      </c>
      <c r="G20" s="39">
        <f>'[1]вспомогат'!I18</f>
        <v>5.174456521739082</v>
      </c>
      <c r="H20" s="35">
        <f>'[1]вспомогат'!J18</f>
        <v>-8723.950000000004</v>
      </c>
      <c r="I20" s="36">
        <f>'[1]вспомогат'!K18</f>
        <v>68.34751453488371</v>
      </c>
      <c r="J20" s="37">
        <f>'[1]вспомогат'!L18</f>
        <v>-21776.910000000003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2084764.66</v>
      </c>
      <c r="F21" s="38">
        <f>'[1]вспомогат'!H19</f>
        <v>8227.869999999879</v>
      </c>
      <c r="G21" s="39">
        <f>'[1]вспомогат'!I19</f>
        <v>0.8384082219921455</v>
      </c>
      <c r="H21" s="35">
        <f>'[1]вспомогат'!J19</f>
        <v>-973140.1300000001</v>
      </c>
      <c r="I21" s="36">
        <f>'[1]вспомогат'!K19</f>
        <v>78.90804150463774</v>
      </c>
      <c r="J21" s="37">
        <f>'[1]вспомогат'!L19</f>
        <v>-557253.3400000001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61991060.86</v>
      </c>
      <c r="F22" s="38">
        <f>'[1]вспомогат'!H20</f>
        <v>438702.2199999988</v>
      </c>
      <c r="G22" s="39">
        <f>'[1]вспомогат'!I20</f>
        <v>3.47755746224407</v>
      </c>
      <c r="H22" s="35">
        <f>'[1]вспомогат'!J20</f>
        <v>-12176537.780000001</v>
      </c>
      <c r="I22" s="36">
        <f>'[1]вспомогат'!K20</f>
        <v>95.20748681416535</v>
      </c>
      <c r="J22" s="37">
        <f>'[1]вспомогат'!L20</f>
        <v>-3120479.1400000006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16353115.39</v>
      </c>
      <c r="F23" s="38">
        <f>'[1]вспомогат'!H21</f>
        <v>55313.6799999997</v>
      </c>
      <c r="G23" s="39">
        <f>'[1]вспомогат'!I21</f>
        <v>1.7335744484804325</v>
      </c>
      <c r="H23" s="35">
        <f>'[1]вспомогат'!J21</f>
        <v>-3135416.3200000003</v>
      </c>
      <c r="I23" s="36">
        <f>'[1]вспомогат'!K21</f>
        <v>102.55077265281858</v>
      </c>
      <c r="J23" s="37">
        <f>'[1]вспомогат'!L21</f>
        <v>406755.3900000006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31026606.05</v>
      </c>
      <c r="F24" s="38">
        <f>'[1]вспомогат'!H22</f>
        <v>238374.7400000021</v>
      </c>
      <c r="G24" s="39">
        <f>'[1]вспомогат'!I22</f>
        <v>4.860190293350948</v>
      </c>
      <c r="H24" s="35">
        <f>'[1]вспомогат'!J22</f>
        <v>-4666263.259999998</v>
      </c>
      <c r="I24" s="36">
        <f>'[1]вспомогат'!K22</f>
        <v>89.3835732126933</v>
      </c>
      <c r="J24" s="37">
        <f>'[1]вспомогат'!L22</f>
        <v>-3685147.9499999993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1490086.57</v>
      </c>
      <c r="F25" s="38">
        <f>'[1]вспомогат'!H23</f>
        <v>835</v>
      </c>
      <c r="G25" s="39">
        <f>'[1]вспомогат'!I23</f>
        <v>0.1782474116768065</v>
      </c>
      <c r="H25" s="35">
        <f>'[1]вспомогат'!J23</f>
        <v>-467615</v>
      </c>
      <c r="I25" s="36">
        <f>'[1]вспомогат'!K23</f>
        <v>89.98324657600425</v>
      </c>
      <c r="J25" s="37">
        <f>'[1]вспомогат'!L23</f>
        <v>-165873.42999999993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17959460.55</v>
      </c>
      <c r="F26" s="38">
        <f>'[1]вспомогат'!H24</f>
        <v>104478.66000000015</v>
      </c>
      <c r="G26" s="39">
        <f>'[1]вспомогат'!I24</f>
        <v>3.2706715794152954</v>
      </c>
      <c r="H26" s="35">
        <f>'[1]вспомогат'!J24</f>
        <v>-3089931.34</v>
      </c>
      <c r="I26" s="36">
        <f>'[1]вспомогат'!K24</f>
        <v>97.65250969050837</v>
      </c>
      <c r="J26" s="37">
        <f>'[1]вспомогат'!L24</f>
        <v>-431731.44999999925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55317539.62</v>
      </c>
      <c r="F27" s="38">
        <f>'[1]вспомогат'!H25</f>
        <v>449096.0899999961</v>
      </c>
      <c r="G27" s="39">
        <f>'[1]вспомогат'!I25</f>
        <v>3.410261094930362</v>
      </c>
      <c r="H27" s="35">
        <f>'[1]вспомогат'!J25</f>
        <v>-12719868.910000004</v>
      </c>
      <c r="I27" s="36">
        <f>'[1]вспомогат'!K25</f>
        <v>90.2847149029694</v>
      </c>
      <c r="J27" s="37">
        <f>'[1]вспомогат'!L25</f>
        <v>-5952565.380000003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3357397.28</v>
      </c>
      <c r="F28" s="38">
        <f>'[1]вспомогат'!H26</f>
        <v>4451.85999999987</v>
      </c>
      <c r="G28" s="39">
        <f>'[1]вспомогат'!I26</f>
        <v>0.5314530541007895</v>
      </c>
      <c r="H28" s="35">
        <f>'[1]вспомогат'!J26</f>
        <v>-833225.1400000001</v>
      </c>
      <c r="I28" s="36">
        <f>'[1]вспомогат'!K26</f>
        <v>84.03125282354898</v>
      </c>
      <c r="J28" s="37">
        <f>'[1]вспомогат'!L26</f>
        <v>-638017.7200000002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26922519.72</v>
      </c>
      <c r="F29" s="38">
        <f>'[1]вспомогат'!H27</f>
        <v>336939.549999997</v>
      </c>
      <c r="G29" s="39">
        <f>'[1]вспомогат'!I27</f>
        <v>4.23932755976759</v>
      </c>
      <c r="H29" s="35">
        <f>'[1]вспомогат'!J27</f>
        <v>-7611008.450000003</v>
      </c>
      <c r="I29" s="36">
        <f>'[1]вспомогат'!K27</f>
        <v>78.95669756570132</v>
      </c>
      <c r="J29" s="37">
        <f>'[1]вспомогат'!L27</f>
        <v>-7175309.280000001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92714.43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96.37674636174636</v>
      </c>
      <c r="J30" s="37">
        <f>'[1]вспомогат'!L28</f>
        <v>-3485.570000000007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103225121.22</v>
      </c>
      <c r="F31" s="38">
        <f>'[1]вспомогат'!H29</f>
        <v>284206.87000000477</v>
      </c>
      <c r="G31" s="39">
        <f>'[1]вспомогат'!I29</f>
        <v>1.8136104665639752</v>
      </c>
      <c r="H31" s="35">
        <f>'[1]вспомогат'!J29</f>
        <v>-15386571.129999995</v>
      </c>
      <c r="I31" s="36">
        <f>'[1]вспомогат'!K29</f>
        <v>95.34241002478751</v>
      </c>
      <c r="J31" s="37">
        <f>'[1]вспомогат'!L29</f>
        <v>-5042669.780000001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10332748.82</v>
      </c>
      <c r="F32" s="38">
        <f>'[1]вспомогат'!H30</f>
        <v>40559.68999999948</v>
      </c>
      <c r="G32" s="39">
        <f>'[1]вспомогат'!I30</f>
        <v>1.0935788152535857</v>
      </c>
      <c r="H32" s="35">
        <f>'[1]вспомогат'!J30</f>
        <v>-3668335.3100000005</v>
      </c>
      <c r="I32" s="36">
        <f>'[1]вспомогат'!K30</f>
        <v>77.56611987466007</v>
      </c>
      <c r="J32" s="37">
        <f>'[1]вспомогат'!L30</f>
        <v>-2988465.1799999997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15115013.55</v>
      </c>
      <c r="F33" s="38">
        <f>'[1]вспомогат'!H31</f>
        <v>134054.51000000164</v>
      </c>
      <c r="G33" s="39">
        <f>'[1]вспомогат'!I31</f>
        <v>2.773505052450722</v>
      </c>
      <c r="H33" s="35">
        <f>'[1]вспомогат'!J31</f>
        <v>-4699342.489999998</v>
      </c>
      <c r="I33" s="36">
        <f>'[1]вспомогат'!K31</f>
        <v>79.892164702558</v>
      </c>
      <c r="J33" s="37">
        <f>'[1]вспомогат'!L31</f>
        <v>-3804255.4499999993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19715351.78</v>
      </c>
      <c r="F34" s="38">
        <f>'[1]вспомогат'!H32</f>
        <v>83864.38000000268</v>
      </c>
      <c r="G34" s="39">
        <f>'[1]вспомогат'!I32</f>
        <v>1.4008434688458509</v>
      </c>
      <c r="H34" s="35">
        <f>'[1]вспомогат'!J32</f>
        <v>-5902841.619999997</v>
      </c>
      <c r="I34" s="36">
        <f>'[1]вспомогат'!K32</f>
        <v>89.77024817991395</v>
      </c>
      <c r="J34" s="37">
        <f>'[1]вспомогат'!L32</f>
        <v>-2246659.219999999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31485845.65</v>
      </c>
      <c r="F35" s="38">
        <f>'[1]вспомогат'!H33</f>
        <v>190889.7599999979</v>
      </c>
      <c r="G35" s="39">
        <f>'[1]вспомогат'!I33</f>
        <v>2.271375245726818</v>
      </c>
      <c r="H35" s="35">
        <f>'[1]вспомогат'!J33</f>
        <v>-8213259.240000002</v>
      </c>
      <c r="I35" s="36">
        <f>'[1]вспомогат'!K33</f>
        <v>84.69785024956074</v>
      </c>
      <c r="J35" s="37">
        <f>'[1]вспомогат'!L33</f>
        <v>-5688469.3500000015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134332.3</v>
      </c>
      <c r="F36" s="38">
        <f>'[1]вспомогат'!H34</f>
        <v>4628.649999999994</v>
      </c>
      <c r="G36" s="39">
        <f>'[1]вспомогат'!I34</f>
        <v>14.979449838187683</v>
      </c>
      <c r="H36" s="35">
        <f>'[1]вспомогат'!J34</f>
        <v>-26271.350000000006</v>
      </c>
      <c r="I36" s="36">
        <f>'[1]вспомогат'!K34</f>
        <v>62.19087962962963</v>
      </c>
      <c r="J36" s="37">
        <f>'[1]вспомогат'!L34</f>
        <v>-81667.70000000001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2530711.38</v>
      </c>
      <c r="F37" s="38">
        <f>'[1]вспомогат'!H35</f>
        <v>31307.44999999972</v>
      </c>
      <c r="G37" s="39">
        <f>'[1]вспомогат'!I35</f>
        <v>1.8519190010771533</v>
      </c>
      <c r="H37" s="35">
        <f>'[1]вспомогат'!J35</f>
        <v>-1659233.5500000003</v>
      </c>
      <c r="I37" s="36">
        <f>'[1]вспомогат'!K35</f>
        <v>62.694692317525494</v>
      </c>
      <c r="J37" s="37">
        <f>'[1]вспомогат'!L35</f>
        <v>-1505852.62</v>
      </c>
    </row>
    <row r="38" spans="1:10" ht="18.75" customHeight="1">
      <c r="A38" s="51" t="s">
        <v>40</v>
      </c>
      <c r="B38" s="41">
        <f>SUM(B18:B37)</f>
        <v>1183835140</v>
      </c>
      <c r="C38" s="41">
        <f>SUM(C18:C37)</f>
        <v>609866765</v>
      </c>
      <c r="D38" s="41">
        <f>SUM(D18:D37)</f>
        <v>109882039</v>
      </c>
      <c r="E38" s="41">
        <f>SUM(E18:E37)</f>
        <v>575044858.1799998</v>
      </c>
      <c r="F38" s="41">
        <f>SUM(F18:F37)</f>
        <v>3579201.679999987</v>
      </c>
      <c r="G38" s="42">
        <f>F38/D38*100</f>
        <v>3.257312762461559</v>
      </c>
      <c r="H38" s="41">
        <f>SUM(H18:H37)</f>
        <v>-106302837.32000001</v>
      </c>
      <c r="I38" s="43">
        <f>E38/C38*100</f>
        <v>94.29024357147907</v>
      </c>
      <c r="J38" s="41">
        <f>SUM(J18:J37)</f>
        <v>-34821906.82000001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6551397.91</v>
      </c>
      <c r="F39" s="38">
        <f>'[1]вспомогат'!H36</f>
        <v>18872.87000000011</v>
      </c>
      <c r="G39" s="39">
        <f>'[1]вспомогат'!I36</f>
        <v>1.0168681774588149</v>
      </c>
      <c r="H39" s="35">
        <f>'[1]вспомогат'!J36</f>
        <v>-1837107.13</v>
      </c>
      <c r="I39" s="36">
        <f>'[1]вспомогат'!K36</f>
        <v>85.57218478603029</v>
      </c>
      <c r="J39" s="37">
        <f>'[1]вспомогат'!L36</f>
        <v>-1104592.0899999999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21716341.1</v>
      </c>
      <c r="F40" s="38">
        <f>'[1]вспомогат'!H37</f>
        <v>458420.0300000012</v>
      </c>
      <c r="G40" s="39">
        <f>'[1]вспомогат'!I37</f>
        <v>9.437134324449925</v>
      </c>
      <c r="H40" s="35">
        <f>'[1]вспомогат'!J37</f>
        <v>-4399198.969999999</v>
      </c>
      <c r="I40" s="36">
        <f>'[1]вспомогат'!K37</f>
        <v>83.12008635228355</v>
      </c>
      <c r="J40" s="37">
        <f>'[1]вспомогат'!L37</f>
        <v>-4410124.8999999985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9641718.04</v>
      </c>
      <c r="F41" s="38">
        <f>'[1]вспомогат'!H38</f>
        <v>79007.15999999829</v>
      </c>
      <c r="G41" s="39">
        <f>'[1]вспомогат'!I38</f>
        <v>3.9882725126413394</v>
      </c>
      <c r="H41" s="35">
        <f>'[1]вспомогат'!J38</f>
        <v>-1901979.8400000017</v>
      </c>
      <c r="I41" s="36">
        <f>'[1]вспомогат'!K38</f>
        <v>86.79447642595063</v>
      </c>
      <c r="J41" s="37">
        <f>'[1]вспомогат'!L38</f>
        <v>-1466958.960000001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8012361.04</v>
      </c>
      <c r="F42" s="38">
        <f>'[1]вспомогат'!H39</f>
        <v>48854.74000000022</v>
      </c>
      <c r="G42" s="39">
        <f>'[1]вспомогат'!I39</f>
        <v>1.5240910934331686</v>
      </c>
      <c r="H42" s="35">
        <f>'[1]вспомогат'!J39</f>
        <v>-3156645.26</v>
      </c>
      <c r="I42" s="36">
        <f>'[1]вспомогат'!K39</f>
        <v>72.74781823125991</v>
      </c>
      <c r="J42" s="37">
        <f>'[1]вспомогат'!L39</f>
        <v>-3001523.96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6788052.73</v>
      </c>
      <c r="F43" s="38">
        <f>'[1]вспомогат'!H40</f>
        <v>73142.3200000003</v>
      </c>
      <c r="G43" s="39">
        <f>'[1]вспомогат'!I40</f>
        <v>3.931833184608619</v>
      </c>
      <c r="H43" s="35">
        <f>'[1]вспомогат'!J40</f>
        <v>-1787117.6799999997</v>
      </c>
      <c r="I43" s="36">
        <f>'[1]вспомогат'!K40</f>
        <v>76.97627486712398</v>
      </c>
      <c r="J43" s="37">
        <f>'[1]вспомогат'!L40</f>
        <v>-2030317.2699999996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10737718</v>
      </c>
      <c r="D44" s="38">
        <f>'[1]вспомогат'!D41</f>
        <v>2796003</v>
      </c>
      <c r="E44" s="33">
        <f>'[1]вспомогат'!G41</f>
        <v>9063074.02</v>
      </c>
      <c r="F44" s="38">
        <f>'[1]вспомогат'!H41</f>
        <v>18546.969999998808</v>
      </c>
      <c r="G44" s="39">
        <f>'[1]вспомогат'!I41</f>
        <v>0.6633387017109355</v>
      </c>
      <c r="H44" s="35">
        <f>'[1]вспомогат'!J41</f>
        <v>-2777456.030000001</v>
      </c>
      <c r="I44" s="36">
        <f>'[1]вспомогат'!K41</f>
        <v>84.40409796569438</v>
      </c>
      <c r="J44" s="37">
        <f>'[1]вспомогат'!L41</f>
        <v>-1674643.9800000004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16353190.67</v>
      </c>
      <c r="F45" s="38">
        <f>'[1]вспомогат'!H42</f>
        <v>43895.68999999948</v>
      </c>
      <c r="G45" s="39">
        <f>'[1]вспомогат'!I42</f>
        <v>1.8162348444318446</v>
      </c>
      <c r="H45" s="35">
        <f>'[1]вспомогат'!J42</f>
        <v>-2372955.3100000005</v>
      </c>
      <c r="I45" s="36">
        <f>'[1]вспомогат'!K42</f>
        <v>85.85402135799288</v>
      </c>
      <c r="J45" s="37">
        <f>'[1]вспомогат'!L42</f>
        <v>-2694479.33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28269242.2</v>
      </c>
      <c r="F46" s="38">
        <f>'[1]вспомогат'!H43</f>
        <v>253237.2899999991</v>
      </c>
      <c r="G46" s="39">
        <f>'[1]вспомогат'!I43</f>
        <v>5.268349599637326</v>
      </c>
      <c r="H46" s="35">
        <f>'[1]вспомогат'!J43</f>
        <v>-4553529.710000001</v>
      </c>
      <c r="I46" s="36">
        <f>'[1]вспомогат'!K43</f>
        <v>90.81007650737203</v>
      </c>
      <c r="J46" s="37">
        <f>'[1]вспомогат'!L43</f>
        <v>-2860829.8000000007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12925133.79</v>
      </c>
      <c r="F47" s="38">
        <f>'[1]вспомогат'!H44</f>
        <v>154287.3299999982</v>
      </c>
      <c r="G47" s="39">
        <f>'[1]вспомогат'!I44</f>
        <v>3.4135875481215585</v>
      </c>
      <c r="H47" s="35">
        <f>'[1]вспомогат'!J44</f>
        <v>-4365512.670000002</v>
      </c>
      <c r="I47" s="36">
        <f>'[1]вспомогат'!K44</f>
        <v>78.90573734313182</v>
      </c>
      <c r="J47" s="37">
        <f>'[1]вспомогат'!L44</f>
        <v>-3455340.210000001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13515985.1</v>
      </c>
      <c r="F48" s="38">
        <f>'[1]вспомогат'!H45</f>
        <v>404950.19999999925</v>
      </c>
      <c r="G48" s="39">
        <f>'[1]вспомогат'!I45</f>
        <v>18.994651292709765</v>
      </c>
      <c r="H48" s="35">
        <f>'[1]вспомогат'!J45</f>
        <v>-1726966.8000000007</v>
      </c>
      <c r="I48" s="36">
        <f>'[1]вспомогат'!K45</f>
        <v>91.76939200877554</v>
      </c>
      <c r="J48" s="37">
        <f>'[1]вспомогат'!L45</f>
        <v>-1212220.9000000004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5216693.9</v>
      </c>
      <c r="F49" s="38">
        <f>'[1]вспомогат'!H46</f>
        <v>12078.910000000149</v>
      </c>
      <c r="G49" s="39">
        <f>'[1]вспомогат'!I46</f>
        <v>0.9798146458194034</v>
      </c>
      <c r="H49" s="35">
        <f>'[1]вспомогат'!J46</f>
        <v>-1220696.0899999999</v>
      </c>
      <c r="I49" s="36">
        <f>'[1]вспомогат'!K46</f>
        <v>81.60970469382676</v>
      </c>
      <c r="J49" s="37">
        <f>'[1]вспомогат'!L46</f>
        <v>-1175553.0999999996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4099242.09</v>
      </c>
      <c r="F50" s="38">
        <f>'[1]вспомогат'!H47</f>
        <v>4415.699999999721</v>
      </c>
      <c r="G50" s="39">
        <f>'[1]вспомогат'!I47</f>
        <v>0.3353799788246412</v>
      </c>
      <c r="H50" s="35">
        <f>'[1]вспомогат'!J47</f>
        <v>-1312210.3000000003</v>
      </c>
      <c r="I50" s="36">
        <f>'[1]вспомогат'!K47</f>
        <v>89.98102344460996</v>
      </c>
      <c r="J50" s="37">
        <f>'[1]вспомогат'!L47</f>
        <v>-456431.91000000015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6057255.41</v>
      </c>
      <c r="F51" s="38">
        <f>'[1]вспомогат'!H48</f>
        <v>5645.3100000005215</v>
      </c>
      <c r="G51" s="39">
        <f>'[1]вспомогат'!I48</f>
        <v>0.14143559897632108</v>
      </c>
      <c r="H51" s="35">
        <f>'[1]вспомогат'!J48</f>
        <v>-3985789.6899999995</v>
      </c>
      <c r="I51" s="36">
        <f>'[1]вспомогат'!K48</f>
        <v>60.800385303810444</v>
      </c>
      <c r="J51" s="37">
        <f>'[1]вспомогат'!L48</f>
        <v>-3905272.59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10509961.12</v>
      </c>
      <c r="F52" s="38">
        <f>'[1]вспомогат'!H49</f>
        <v>72322.79999999888</v>
      </c>
      <c r="G52" s="39">
        <f>'[1]вспомогат'!I49</f>
        <v>3.6479593252141242</v>
      </c>
      <c r="H52" s="35">
        <f>'[1]вспомогат'!J49</f>
        <v>-1910232.2000000011</v>
      </c>
      <c r="I52" s="36">
        <f>'[1]вспомогат'!K49</f>
        <v>82.79860900973522</v>
      </c>
      <c r="J52" s="37">
        <f>'[1]вспомогат'!L49</f>
        <v>-2183441.880000001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5505800</v>
      </c>
      <c r="D53" s="38">
        <f>'[1]вспомогат'!D50</f>
        <v>1289000</v>
      </c>
      <c r="E53" s="33">
        <f>'[1]вспомогат'!G50</f>
        <v>4552407.09</v>
      </c>
      <c r="F53" s="38">
        <f>'[1]вспомогат'!H50</f>
        <v>3302.899999999441</v>
      </c>
      <c r="G53" s="39">
        <f>'[1]вспомогат'!I50</f>
        <v>0.256237393328118</v>
      </c>
      <c r="H53" s="35">
        <f>'[1]вспомогат'!J50</f>
        <v>-1285697.1000000006</v>
      </c>
      <c r="I53" s="36">
        <f>'[1]вспомогат'!K50</f>
        <v>82.68384412801046</v>
      </c>
      <c r="J53" s="37">
        <f>'[1]вспомогат'!L50</f>
        <v>-953392.9100000001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4227075.39</v>
      </c>
      <c r="F54" s="38">
        <f>'[1]вспомогат'!H51</f>
        <v>14177.129999999888</v>
      </c>
      <c r="G54" s="39">
        <f>'[1]вспомогат'!I51</f>
        <v>1.6696655282063229</v>
      </c>
      <c r="H54" s="35">
        <f>'[1]вспомогат'!J51</f>
        <v>-834922.8700000001</v>
      </c>
      <c r="I54" s="36">
        <f>'[1]вспомогат'!K51</f>
        <v>99.04799840851193</v>
      </c>
      <c r="J54" s="37">
        <f>'[1]вспомогат'!L51</f>
        <v>-40628.610000000335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29719668.18</v>
      </c>
      <c r="F55" s="38">
        <f>'[1]вспомогат'!H52</f>
        <v>331052.73999999836</v>
      </c>
      <c r="G55" s="39">
        <f>'[1]вспомогат'!I52</f>
        <v>7.499447032209828</v>
      </c>
      <c r="H55" s="35">
        <f>'[1]вспомогат'!J52</f>
        <v>-4083309.2600000016</v>
      </c>
      <c r="I55" s="36">
        <f>'[1]вспомогат'!K52</f>
        <v>97.13884718368884</v>
      </c>
      <c r="J55" s="37">
        <f>'[1]вспомогат'!L52</f>
        <v>-875370.8200000003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39249491.22</v>
      </c>
      <c r="F56" s="38">
        <f>'[1]вспомогат'!H53</f>
        <v>251310.26999999583</v>
      </c>
      <c r="G56" s="39">
        <f>'[1]вспомогат'!I53</f>
        <v>3.6199492392366848</v>
      </c>
      <c r="H56" s="35">
        <f>'[1]вспомогат'!J53</f>
        <v>-6691059.730000004</v>
      </c>
      <c r="I56" s="36">
        <f>'[1]вспомогат'!K53</f>
        <v>88.41770538730543</v>
      </c>
      <c r="J56" s="37">
        <f>'[1]вспомогат'!L53</f>
        <v>-5141494.780000001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14481558.22</v>
      </c>
      <c r="F57" s="38">
        <f>'[1]вспомогат'!H54</f>
        <v>46673.050000000745</v>
      </c>
      <c r="G57" s="39">
        <f>'[1]вспомогат'!I54</f>
        <v>0.9399277025938606</v>
      </c>
      <c r="H57" s="35">
        <f>'[1]вспомогат'!J54</f>
        <v>-4918926.949999999</v>
      </c>
      <c r="I57" s="36">
        <f>'[1]вспомогат'!K54</f>
        <v>72.10100133930128</v>
      </c>
      <c r="J57" s="37">
        <f>'[1]вспомогат'!L54</f>
        <v>-5603541.779999999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29892361.34</v>
      </c>
      <c r="F58" s="38">
        <f>'[1]вспомогат'!H55</f>
        <v>117490.4600000009</v>
      </c>
      <c r="G58" s="39">
        <f>'[1]вспомогат'!I55</f>
        <v>1.4304903023145494</v>
      </c>
      <c r="H58" s="35">
        <f>'[1]вспомогат'!J55</f>
        <v>-8095809.539999999</v>
      </c>
      <c r="I58" s="36">
        <f>'[1]вспомогат'!K55</f>
        <v>88.98999228953251</v>
      </c>
      <c r="J58" s="37">
        <f>'[1]вспомогат'!L55</f>
        <v>-3698338.66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36575947.76</v>
      </c>
      <c r="F59" s="38">
        <f>'[1]вспомогат'!H56</f>
        <v>277625.4399999976</v>
      </c>
      <c r="G59" s="39">
        <f>'[1]вспомогат'!I56</f>
        <v>2.997224798251034</v>
      </c>
      <c r="H59" s="35">
        <f>'[1]вспомогат'!J56</f>
        <v>-8985124.560000002</v>
      </c>
      <c r="I59" s="36">
        <f>'[1]вспомогат'!K56</f>
        <v>80.26400910256959</v>
      </c>
      <c r="J59" s="37">
        <f>'[1]вспомогат'!L56</f>
        <v>-8993602.240000002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6243413.56</v>
      </c>
      <c r="F60" s="38">
        <f>'[1]вспомогат'!H57</f>
        <v>15725.919999999925</v>
      </c>
      <c r="G60" s="39">
        <f>'[1]вспомогат'!I57</f>
        <v>1.6497681542560927</v>
      </c>
      <c r="H60" s="35">
        <f>'[1]вспомогат'!J57</f>
        <v>-937494.0800000001</v>
      </c>
      <c r="I60" s="36">
        <f>'[1]вспомогат'!K57</f>
        <v>90.77313671145606</v>
      </c>
      <c r="J60" s="37">
        <f>'[1]вспомогат'!L57</f>
        <v>-634627.4400000004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29523159.6</v>
      </c>
      <c r="F61" s="38">
        <f>'[1]вспомогат'!H58</f>
        <v>131559.40000000224</v>
      </c>
      <c r="G61" s="39">
        <f>'[1]вспомогат'!I58</f>
        <v>2.0434999056376255</v>
      </c>
      <c r="H61" s="35">
        <f>'[1]вспомогат'!J58</f>
        <v>-6306385.599999998</v>
      </c>
      <c r="I61" s="36">
        <f>'[1]вспомогат'!K58</f>
        <v>83.03361677522554</v>
      </c>
      <c r="J61" s="37">
        <f>'[1]вспомогат'!L58</f>
        <v>-6032511.3999999985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10154735.59</v>
      </c>
      <c r="F62" s="38">
        <f>'[1]вспомогат'!H59</f>
        <v>54792.66000000015</v>
      </c>
      <c r="G62" s="39">
        <f>'[1]вспомогат'!I59</f>
        <v>3.2752570793585227</v>
      </c>
      <c r="H62" s="35">
        <f>'[1]вспомогат'!J59</f>
        <v>-1618134.3399999999</v>
      </c>
      <c r="I62" s="36">
        <f>'[1]вспомогат'!K59</f>
        <v>125.72372683305137</v>
      </c>
      <c r="J62" s="37">
        <f>'[1]вспомогат'!L59</f>
        <v>2077711.5899999999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6126087.38</v>
      </c>
      <c r="F63" s="38">
        <f>'[1]вспомогат'!H60</f>
        <v>55285.169999999925</v>
      </c>
      <c r="G63" s="39">
        <f>'[1]вспомогат'!I60</f>
        <v>3.7462498653224383</v>
      </c>
      <c r="H63" s="35">
        <f>'[1]вспомогат'!J60</f>
        <v>-1420461.83</v>
      </c>
      <c r="I63" s="36">
        <f>'[1]вспомогат'!K60</f>
        <v>81.24649631140068</v>
      </c>
      <c r="J63" s="37">
        <f>'[1]вспомогат'!L60</f>
        <v>-1414037.62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3974966.82</v>
      </c>
      <c r="F64" s="38">
        <f>'[1]вспомогат'!H61</f>
        <v>30846.94999999972</v>
      </c>
      <c r="G64" s="39">
        <f>'[1]вспомогат'!I61</f>
        <v>1.3649455295273203</v>
      </c>
      <c r="H64" s="35">
        <f>'[1]вспомогат'!J61</f>
        <v>-2229093.0500000003</v>
      </c>
      <c r="I64" s="36">
        <f>'[1]вспомогат'!K61</f>
        <v>69.88706893823513</v>
      </c>
      <c r="J64" s="37">
        <f>'[1]вспомогат'!L61</f>
        <v>-1712733.1800000002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3761231.84</v>
      </c>
      <c r="F65" s="38">
        <f>'[1]вспомогат'!H62</f>
        <v>84190.4299999997</v>
      </c>
      <c r="G65" s="39">
        <f>'[1]вспомогат'!I62</f>
        <v>3.2779010483078035</v>
      </c>
      <c r="H65" s="35">
        <f>'[1]вспомогат'!J62</f>
        <v>-2484234.5700000003</v>
      </c>
      <c r="I65" s="36">
        <f>'[1]вспомогат'!K62</f>
        <v>63.68972670646536</v>
      </c>
      <c r="J65" s="37">
        <f>'[1]вспомогат'!L62</f>
        <v>-2144323.16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3155971.19</v>
      </c>
      <c r="F66" s="38">
        <f>'[1]вспомогат'!H63</f>
        <v>10696.10999999987</v>
      </c>
      <c r="G66" s="39">
        <f>'[1]вспомогат'!I63</f>
        <v>1.8399092440039062</v>
      </c>
      <c r="H66" s="35">
        <f>'[1]вспомогат'!J63</f>
        <v>-570642.8900000001</v>
      </c>
      <c r="I66" s="36">
        <f>'[1]вспомогат'!K63</f>
        <v>89.99757865520832</v>
      </c>
      <c r="J66" s="37">
        <f>'[1]вспомогат'!L63</f>
        <v>-350757.81000000006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7035373.45</v>
      </c>
      <c r="F67" s="38">
        <f>'[1]вспомогат'!H64</f>
        <v>55082.78000000026</v>
      </c>
      <c r="G67" s="39">
        <f>'[1]вспомогат'!I64</f>
        <v>3.7539718670774103</v>
      </c>
      <c r="H67" s="35">
        <f>'[1]вспомогат'!J64</f>
        <v>-1412237.2199999997</v>
      </c>
      <c r="I67" s="36">
        <f>'[1]вспомогат'!K64</f>
        <v>93.832002950183</v>
      </c>
      <c r="J67" s="37">
        <f>'[1]вспомогат'!L64</f>
        <v>-462466.5499999998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4429323.42</v>
      </c>
      <c r="F68" s="38">
        <f>'[1]вспомогат'!H65</f>
        <v>19324.229999999516</v>
      </c>
      <c r="G68" s="39">
        <f>'[1]вспомогат'!I65</f>
        <v>1.0034526377445907</v>
      </c>
      <c r="H68" s="35">
        <f>'[1]вспомогат'!J65</f>
        <v>-1906449.7700000005</v>
      </c>
      <c r="I68" s="36">
        <f>'[1]вспомогат'!K65</f>
        <v>73.89317918496553</v>
      </c>
      <c r="J68" s="37">
        <f>'[1]вспомогат'!L65</f>
        <v>-1564901.58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16112848.93</v>
      </c>
      <c r="F69" s="38">
        <f>'[1]вспомогат'!H66</f>
        <v>94937.34999999963</v>
      </c>
      <c r="G69" s="39">
        <f>'[1]вспомогат'!I66</f>
        <v>3.1932956410331315</v>
      </c>
      <c r="H69" s="35">
        <f>'[1]вспомогат'!J66</f>
        <v>-2878083.6500000004</v>
      </c>
      <c r="I69" s="36">
        <f>'[1]вспомогат'!K66</f>
        <v>97.05767808847409</v>
      </c>
      <c r="J69" s="37">
        <f>'[1]вспомогат'!L66</f>
        <v>-488464.0700000003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28727405.93</v>
      </c>
      <c r="F70" s="38">
        <f>'[1]вспомогат'!H67</f>
        <v>562941.2199999988</v>
      </c>
      <c r="G70" s="39">
        <f>'[1]вспомогат'!I67</f>
        <v>8.224899238116539</v>
      </c>
      <c r="H70" s="35">
        <f>'[1]вспомогат'!J67</f>
        <v>-6281412.780000001</v>
      </c>
      <c r="I70" s="36">
        <f>'[1]вспомогат'!K67</f>
        <v>88.1158820506126</v>
      </c>
      <c r="J70" s="37">
        <f>'[1]вспомогат'!L67</f>
        <v>-3874442.0700000003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35617729.43</v>
      </c>
      <c r="F71" s="38">
        <f>'[1]вспомогат'!H68</f>
        <v>548491.6199999973</v>
      </c>
      <c r="G71" s="39">
        <f>'[1]вспомогат'!I68</f>
        <v>3.955637764203299</v>
      </c>
      <c r="H71" s="35">
        <f>'[1]вспомогат'!J68</f>
        <v>-13317581.380000003</v>
      </c>
      <c r="I71" s="36">
        <f>'[1]вспомогат'!K68</f>
        <v>76.38630012945322</v>
      </c>
      <c r="J71" s="37">
        <f>'[1]вспомогат'!L68</f>
        <v>-11010696.57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7039163.23</v>
      </c>
      <c r="F72" s="38">
        <f>'[1]вспомогат'!H69</f>
        <v>43943.960000000894</v>
      </c>
      <c r="G72" s="39">
        <f>'[1]вспомогат'!I69</f>
        <v>3.737366899132582</v>
      </c>
      <c r="H72" s="35">
        <f>'[1]вспомогат'!J69</f>
        <v>-1131856.039999999</v>
      </c>
      <c r="I72" s="36">
        <f>'[1]вспомогат'!K69</f>
        <v>91.32246799765959</v>
      </c>
      <c r="J72" s="37">
        <f>'[1]вспомогат'!L69</f>
        <v>-668866.7699999996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4357709.84</v>
      </c>
      <c r="F73" s="38">
        <f>'[1]вспомогат'!H70</f>
        <v>14949.580000000075</v>
      </c>
      <c r="G73" s="39">
        <f>'[1]вспомогат'!I70</f>
        <v>1.9295507053706358</v>
      </c>
      <c r="H73" s="35">
        <f>'[1]вспомогат'!J70</f>
        <v>-759820.4199999999</v>
      </c>
      <c r="I73" s="36">
        <f>'[1]вспомогат'!K70</f>
        <v>105.40126354489163</v>
      </c>
      <c r="J73" s="37">
        <f>'[1]вспомогат'!L70</f>
        <v>223309.83999999985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2283920.32</v>
      </c>
      <c r="F74" s="38">
        <f>'[1]вспомогат'!H71</f>
        <v>15454.849999999627</v>
      </c>
      <c r="G74" s="39">
        <f>'[1]вспомогат'!I71</f>
        <v>1.6318696518925466</v>
      </c>
      <c r="H74" s="35">
        <f>'[1]вспомогат'!J71</f>
        <v>-931609.1500000004</v>
      </c>
      <c r="I74" s="36">
        <f>'[1]вспомогат'!K71</f>
        <v>91.10299984243896</v>
      </c>
      <c r="J74" s="37">
        <f>'[1]вспомогат'!L71</f>
        <v>-223044.68000000017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22844159</v>
      </c>
      <c r="D75" s="38">
        <f>'[1]вспомогат'!D72</f>
        <v>5937545</v>
      </c>
      <c r="E75" s="33">
        <f>'[1]вспомогат'!G72</f>
        <v>22746386.5</v>
      </c>
      <c r="F75" s="38">
        <f>'[1]вспомогат'!H72</f>
        <v>271074.0300000012</v>
      </c>
      <c r="G75" s="39">
        <f>'[1]вспомогат'!I72</f>
        <v>4.565422746269732</v>
      </c>
      <c r="H75" s="35">
        <f>'[1]вспомогат'!J72</f>
        <v>-5666470.969999999</v>
      </c>
      <c r="I75" s="36">
        <f>'[1]вспомогат'!K72</f>
        <v>99.57200219101959</v>
      </c>
      <c r="J75" s="37">
        <f>'[1]вспомогат'!L72</f>
        <v>-97772.5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11069861.52</v>
      </c>
      <c r="F76" s="38">
        <f>'[1]вспомогат'!H73</f>
        <v>87710.26999999955</v>
      </c>
      <c r="G76" s="39">
        <f>'[1]вспомогат'!I73</f>
        <v>4.712755457048804</v>
      </c>
      <c r="H76" s="35">
        <f>'[1]вспомогат'!J73</f>
        <v>-1773414.7300000004</v>
      </c>
      <c r="I76" s="36">
        <f>'[1]вспомогат'!K73</f>
        <v>88.33913971604237</v>
      </c>
      <c r="J76" s="37">
        <f>'[1]вспомогат'!L73</f>
        <v>-1461233.4800000004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4014930.07</v>
      </c>
      <c r="F77" s="38">
        <f>'[1]вспомогат'!H74</f>
        <v>11036.96999999974</v>
      </c>
      <c r="G77" s="39">
        <f>'[1]вспомогат'!I74</f>
        <v>1.6327361756264591</v>
      </c>
      <c r="H77" s="35">
        <f>'[1]вспомогат'!J74</f>
        <v>-664943.0300000003</v>
      </c>
      <c r="I77" s="36">
        <f>'[1]вспомогат'!K74</f>
        <v>96.15700736937148</v>
      </c>
      <c r="J77" s="37">
        <f>'[1]вспомогат'!L74</f>
        <v>-160459.93000000017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2765351.06</v>
      </c>
      <c r="F78" s="38">
        <f>'[1]вспомогат'!H75</f>
        <v>1765.1000000000931</v>
      </c>
      <c r="G78" s="39">
        <f>'[1]вспомогат'!I75</f>
        <v>0.1405192309376435</v>
      </c>
      <c r="H78" s="35">
        <f>'[1]вспомогат'!J75</f>
        <v>-1254361.9</v>
      </c>
      <c r="I78" s="36">
        <f>'[1]вспомогат'!K75</f>
        <v>61.5053180333163</v>
      </c>
      <c r="J78" s="37">
        <f>'[1]вспомогат'!L75</f>
        <v>-1730765.94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4350113.64</v>
      </c>
      <c r="F79" s="38">
        <f>'[1]вспомогат'!H76</f>
        <v>5652.5099999997765</v>
      </c>
      <c r="G79" s="39">
        <f>'[1]вспомогат'!I76</f>
        <v>0.5086646059149671</v>
      </c>
      <c r="H79" s="35">
        <f>'[1]вспомогат'!J76</f>
        <v>-1105592.4900000002</v>
      </c>
      <c r="I79" s="36">
        <f>'[1]вспомогат'!K76</f>
        <v>134.3984925517374</v>
      </c>
      <c r="J79" s="37">
        <f>'[1]вспомогат'!L76</f>
        <v>1113385.6399999997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5374962.46</v>
      </c>
      <c r="F80" s="38">
        <f>'[1]вспомогат'!H77</f>
        <v>34474.419999999925</v>
      </c>
      <c r="G80" s="39">
        <f>'[1]вспомогат'!I77</f>
        <v>1.6866971541185178</v>
      </c>
      <c r="H80" s="35">
        <f>'[1]вспомогат'!J77</f>
        <v>-2009426.58</v>
      </c>
      <c r="I80" s="36">
        <f>'[1]вспомогат'!K77</f>
        <v>73.97527983495483</v>
      </c>
      <c r="J80" s="37">
        <f>'[1]вспомогат'!L77</f>
        <v>-1890927.54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5607198.54</v>
      </c>
      <c r="F81" s="38">
        <f>'[1]вспомогат'!H78</f>
        <v>1954.9199999999255</v>
      </c>
      <c r="G81" s="39">
        <f>'[1]вспомогат'!I78</f>
        <v>0.11463809529952411</v>
      </c>
      <c r="H81" s="35">
        <f>'[1]вспомогат'!J78</f>
        <v>-1703342.08</v>
      </c>
      <c r="I81" s="36">
        <f>'[1]вспомогат'!K78</f>
        <v>89.84353070170168</v>
      </c>
      <c r="J81" s="37">
        <f>'[1]вспомогат'!L78</f>
        <v>-633872.46</v>
      </c>
    </row>
    <row r="82" spans="1:10" ht="15" customHeight="1">
      <c r="A82" s="51" t="s">
        <v>84</v>
      </c>
      <c r="B82" s="41">
        <f>SUM(B39:B81)</f>
        <v>1220444353</v>
      </c>
      <c r="C82" s="41">
        <f>SUM(C39:C81)</f>
        <v>631970601</v>
      </c>
      <c r="D82" s="41">
        <f>SUM(D39:D81)</f>
        <v>135406496</v>
      </c>
      <c r="E82" s="41">
        <f>SUM(E39:E81)</f>
        <v>541890002.6399999</v>
      </c>
      <c r="F82" s="41">
        <f>SUM(F39:F81)</f>
        <v>4841199.759999985</v>
      </c>
      <c r="G82" s="42">
        <f>F82/D82*100</f>
        <v>3.575308351528412</v>
      </c>
      <c r="H82" s="41">
        <f>SUM(H39:H81)</f>
        <v>-130565296.24000002</v>
      </c>
      <c r="I82" s="43">
        <f>E82/C82*100</f>
        <v>85.74607771034589</v>
      </c>
      <c r="J82" s="41">
        <f>SUM(J39:J81)</f>
        <v>-90080598.35999997</v>
      </c>
    </row>
    <row r="83" spans="1:10" ht="15.75" customHeight="1">
      <c r="A83" s="54" t="s">
        <v>85</v>
      </c>
      <c r="B83" s="55">
        <f>'[1]вспомогат'!B79</f>
        <v>12003616723</v>
      </c>
      <c r="C83" s="55">
        <f>'[1]вспомогат'!C79</f>
        <v>6547462024</v>
      </c>
      <c r="D83" s="55">
        <f>'[1]вспомогат'!D79</f>
        <v>1004322996</v>
      </c>
      <c r="E83" s="55">
        <f>'[1]вспомогат'!G79</f>
        <v>5899230169.860003</v>
      </c>
      <c r="F83" s="55">
        <f>'[1]вспомогат'!H79</f>
        <v>30930314.000000194</v>
      </c>
      <c r="G83" s="56">
        <f>'[1]вспомогат'!I79</f>
        <v>3.0797177923027657</v>
      </c>
      <c r="H83" s="55">
        <f>'[1]вспомогат'!J79</f>
        <v>-973392681.9999999</v>
      </c>
      <c r="I83" s="56">
        <f>'[1]вспомогат'!K79</f>
        <v>90.09949425038472</v>
      </c>
      <c r="J83" s="55">
        <f>'[1]вспомогат'!L79</f>
        <v>-648231854.1400001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02.07.2019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2019-07-03T06:53:27Z</dcterms:created>
  <dcterms:modified xsi:type="dcterms:W3CDTF">2019-07-03T06:53:48Z</dcterms:modified>
  <cp:category/>
  <cp:version/>
  <cp:contentType/>
  <cp:contentStatus/>
</cp:coreProperties>
</file>