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<sst xmlns="http://schemas.openxmlformats.org/spreadsheetml/2006/main" count="91" uniqueCount="86">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</sst>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507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05.07.2019</v>
          </cell>
        </row>
        <row r="6">
          <cell r="G6" t="str">
            <v>Фактично надійшло на 05.07.2019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2359833700</v>
          </cell>
          <cell r="C10">
            <v>1187014070</v>
          </cell>
          <cell r="D10">
            <v>154189520</v>
          </cell>
          <cell r="G10">
            <v>1084948841.98</v>
          </cell>
          <cell r="H10">
            <v>45927379.07000005</v>
          </cell>
          <cell r="I10">
            <v>29.7863169105138</v>
          </cell>
          <cell r="J10">
            <v>-108262140.92999995</v>
          </cell>
          <cell r="K10">
            <v>91.40151489358504</v>
          </cell>
          <cell r="L10">
            <v>-102065228.01999998</v>
          </cell>
        </row>
        <row r="11">
          <cell r="B11">
            <v>5500000000</v>
          </cell>
          <cell r="C11">
            <v>3097205000</v>
          </cell>
          <cell r="D11">
            <v>458155000</v>
          </cell>
          <cell r="G11">
            <v>2912774276.6</v>
          </cell>
          <cell r="H11">
            <v>122382711.69000006</v>
          </cell>
          <cell r="I11">
            <v>26.712075976470857</v>
          </cell>
          <cell r="J11">
            <v>-335772288.30999994</v>
          </cell>
          <cell r="K11">
            <v>94.04525294902984</v>
          </cell>
          <cell r="L11">
            <v>-184430723.4000001</v>
          </cell>
        </row>
        <row r="12">
          <cell r="B12">
            <v>458575300</v>
          </cell>
          <cell r="C12">
            <v>249477780</v>
          </cell>
          <cell r="D12">
            <v>40829147</v>
          </cell>
          <cell r="G12">
            <v>230031927.94</v>
          </cell>
          <cell r="H12">
            <v>7130364.669999987</v>
          </cell>
          <cell r="I12">
            <v>17.46390800180074</v>
          </cell>
          <cell r="J12">
            <v>-33698782.33000001</v>
          </cell>
          <cell r="K12">
            <v>92.205377144209</v>
          </cell>
          <cell r="L12">
            <v>-19445852.060000002</v>
          </cell>
        </row>
        <row r="13">
          <cell r="B13">
            <v>593758530</v>
          </cell>
          <cell r="C13">
            <v>374700708</v>
          </cell>
          <cell r="D13">
            <v>46385144</v>
          </cell>
          <cell r="G13">
            <v>375300553.97</v>
          </cell>
          <cell r="H13">
            <v>22151429.820000052</v>
          </cell>
          <cell r="I13">
            <v>47.75544044877828</v>
          </cell>
          <cell r="J13">
            <v>-24233714.179999948</v>
          </cell>
          <cell r="K13">
            <v>100.16008669244363</v>
          </cell>
          <cell r="L13">
            <v>599845.9700000286</v>
          </cell>
        </row>
        <row r="14">
          <cell r="B14">
            <v>600087000</v>
          </cell>
          <cell r="C14">
            <v>345367500</v>
          </cell>
          <cell r="D14">
            <v>53715000</v>
          </cell>
          <cell r="G14">
            <v>317624387.47</v>
          </cell>
          <cell r="H14">
            <v>11264360.73000002</v>
          </cell>
          <cell r="I14">
            <v>20.970605473331506</v>
          </cell>
          <cell r="J14">
            <v>-42450639.26999998</v>
          </cell>
          <cell r="K14">
            <v>91.96707491874598</v>
          </cell>
          <cell r="L14">
            <v>-27743112.52999997</v>
          </cell>
        </row>
        <row r="15">
          <cell r="B15">
            <v>87082700</v>
          </cell>
          <cell r="C15">
            <v>51859600</v>
          </cell>
          <cell r="D15">
            <v>5760650</v>
          </cell>
          <cell r="G15">
            <v>49711352.14</v>
          </cell>
          <cell r="H15">
            <v>1749697.6400000006</v>
          </cell>
          <cell r="I15">
            <v>30.37326760001043</v>
          </cell>
          <cell r="J15">
            <v>-4010952.3599999994</v>
          </cell>
          <cell r="K15">
            <v>95.8575695531782</v>
          </cell>
          <cell r="L15">
            <v>-2148247.8599999994</v>
          </cell>
        </row>
        <row r="16">
          <cell r="B16">
            <v>38843304</v>
          </cell>
          <cell r="C16">
            <v>16558217</v>
          </cell>
          <cell r="D16">
            <v>3404052</v>
          </cell>
          <cell r="G16">
            <v>14407898.62</v>
          </cell>
          <cell r="H16">
            <v>379582.12999999896</v>
          </cell>
          <cell r="I16">
            <v>11.150891055718272</v>
          </cell>
          <cell r="J16">
            <v>-3024469.870000001</v>
          </cell>
          <cell r="K16">
            <v>87.01358739289381</v>
          </cell>
          <cell r="L16">
            <v>-2150318.380000001</v>
          </cell>
        </row>
        <row r="17">
          <cell r="B17">
            <v>292466231</v>
          </cell>
          <cell r="C17">
            <v>151821767</v>
          </cell>
          <cell r="D17">
            <v>19227301</v>
          </cell>
          <cell r="G17">
            <v>169189372.18</v>
          </cell>
          <cell r="H17">
            <v>8527038.060000002</v>
          </cell>
          <cell r="I17">
            <v>44.34859609260812</v>
          </cell>
          <cell r="J17">
            <v>-10700262.939999998</v>
          </cell>
          <cell r="K17">
            <v>111.43946979618542</v>
          </cell>
          <cell r="L17">
            <v>17367605.180000007</v>
          </cell>
        </row>
        <row r="18">
          <cell r="B18">
            <v>120000</v>
          </cell>
          <cell r="C18">
            <v>68800</v>
          </cell>
          <cell r="D18">
            <v>9200</v>
          </cell>
          <cell r="G18">
            <v>48779.14</v>
          </cell>
          <cell r="H18">
            <v>2232.0999999999985</v>
          </cell>
          <cell r="I18">
            <v>24.261956521739116</v>
          </cell>
          <cell r="J18">
            <v>-6967.9000000000015</v>
          </cell>
          <cell r="K18">
            <v>70.89991279069767</v>
          </cell>
          <cell r="L18">
            <v>-20020.86</v>
          </cell>
        </row>
        <row r="19">
          <cell r="B19">
            <v>5855500</v>
          </cell>
          <cell r="C19">
            <v>2642018</v>
          </cell>
          <cell r="D19">
            <v>981368</v>
          </cell>
          <cell r="G19">
            <v>2153185.73</v>
          </cell>
          <cell r="H19">
            <v>76648.93999999994</v>
          </cell>
          <cell r="I19">
            <v>7.810417702635498</v>
          </cell>
          <cell r="J19">
            <v>-904719.06</v>
          </cell>
          <cell r="K19">
            <v>81.49776912950631</v>
          </cell>
          <cell r="L19">
            <v>-488832.27</v>
          </cell>
        </row>
        <row r="20">
          <cell r="B20">
            <v>127321466</v>
          </cell>
          <cell r="C20">
            <v>65111540</v>
          </cell>
          <cell r="D20">
            <v>12615240</v>
          </cell>
          <cell r="G20">
            <v>63643524.77</v>
          </cell>
          <cell r="H20">
            <v>2091166.1300000027</v>
          </cell>
          <cell r="I20">
            <v>16.57650690751823</v>
          </cell>
          <cell r="J20">
            <v>-10524073.869999997</v>
          </cell>
          <cell r="K20">
            <v>97.74538395190775</v>
          </cell>
          <cell r="L20">
            <v>-1468015.2299999967</v>
          </cell>
        </row>
        <row r="21">
          <cell r="B21">
            <v>33702550</v>
          </cell>
          <cell r="C21">
            <v>15946360</v>
          </cell>
          <cell r="D21">
            <v>3190730</v>
          </cell>
          <cell r="G21">
            <v>16664704.53</v>
          </cell>
          <cell r="H21">
            <v>366902.81999999844</v>
          </cell>
          <cell r="I21">
            <v>11.499024361196291</v>
          </cell>
          <cell r="J21">
            <v>-2823827.1800000016</v>
          </cell>
          <cell r="K21">
            <v>104.50475550533163</v>
          </cell>
          <cell r="L21">
            <v>718344.5299999993</v>
          </cell>
        </row>
        <row r="22">
          <cell r="B22">
            <v>60635755</v>
          </cell>
          <cell r="C22">
            <v>34711754</v>
          </cell>
          <cell r="D22">
            <v>4904638</v>
          </cell>
          <cell r="G22">
            <v>31557814.65</v>
          </cell>
          <cell r="H22">
            <v>769583.3399999999</v>
          </cell>
          <cell r="I22">
            <v>15.690930502923964</v>
          </cell>
          <cell r="J22">
            <v>-4135054.66</v>
          </cell>
          <cell r="K22">
            <v>90.91391535558819</v>
          </cell>
          <cell r="L22">
            <v>-3153939.3500000015</v>
          </cell>
        </row>
        <row r="23">
          <cell r="B23">
            <v>4372967</v>
          </cell>
          <cell r="C23">
            <v>1655960</v>
          </cell>
          <cell r="D23">
            <v>468450</v>
          </cell>
          <cell r="G23">
            <v>1563977.84</v>
          </cell>
          <cell r="H23">
            <v>74726.27000000002</v>
          </cell>
          <cell r="I23">
            <v>15.951813427260117</v>
          </cell>
          <cell r="J23">
            <v>-393723.73</v>
          </cell>
          <cell r="K23">
            <v>94.44538756974806</v>
          </cell>
          <cell r="L23">
            <v>-91982.15999999992</v>
          </cell>
        </row>
        <row r="24">
          <cell r="B24">
            <v>40104374</v>
          </cell>
          <cell r="C24">
            <v>18391192</v>
          </cell>
          <cell r="D24">
            <v>3194410</v>
          </cell>
          <cell r="G24">
            <v>18389895.36</v>
          </cell>
          <cell r="H24">
            <v>534913.4699999988</v>
          </cell>
          <cell r="I24">
            <v>16.745297879733624</v>
          </cell>
          <cell r="J24">
            <v>-2659496.530000001</v>
          </cell>
          <cell r="K24">
            <v>99.99294966851522</v>
          </cell>
          <cell r="L24">
            <v>-1296.640000000596</v>
          </cell>
        </row>
        <row r="25">
          <cell r="B25">
            <v>118139071</v>
          </cell>
          <cell r="C25">
            <v>61270105</v>
          </cell>
          <cell r="D25">
            <v>13168965</v>
          </cell>
          <cell r="G25">
            <v>56708336.19</v>
          </cell>
          <cell r="H25">
            <v>1839892.6599999964</v>
          </cell>
          <cell r="I25">
            <v>13.971429493509904</v>
          </cell>
          <cell r="J25">
            <v>-11329072.340000004</v>
          </cell>
          <cell r="K25">
            <v>92.55465808325283</v>
          </cell>
          <cell r="L25">
            <v>-4561768.810000002</v>
          </cell>
        </row>
        <row r="26">
          <cell r="B26">
            <v>7375105</v>
          </cell>
          <cell r="C26">
            <v>3995415</v>
          </cell>
          <cell r="D26">
            <v>837677</v>
          </cell>
          <cell r="G26">
            <v>3472142.87</v>
          </cell>
          <cell r="H26">
            <v>119197.45000000019</v>
          </cell>
          <cell r="I26">
            <v>14.229524028951515</v>
          </cell>
          <cell r="J26">
            <v>-718479.5499999998</v>
          </cell>
          <cell r="K26">
            <v>86.90318452526209</v>
          </cell>
          <cell r="L26">
            <v>-523272.1299999999</v>
          </cell>
        </row>
        <row r="27">
          <cell r="B27">
            <v>67316188</v>
          </cell>
          <cell r="C27">
            <v>34097829</v>
          </cell>
          <cell r="D27">
            <v>7947948</v>
          </cell>
          <cell r="G27">
            <v>28303503.59</v>
          </cell>
          <cell r="H27">
            <v>1717923.419999998</v>
          </cell>
          <cell r="I27">
            <v>21.61467865667966</v>
          </cell>
          <cell r="J27">
            <v>-6230024.580000002</v>
          </cell>
          <cell r="K27">
            <v>83.00676148619314</v>
          </cell>
          <cell r="L27">
            <v>-5794325.41</v>
          </cell>
        </row>
        <row r="28">
          <cell r="B28">
            <v>119900</v>
          </cell>
          <cell r="C28">
            <v>96200</v>
          </cell>
          <cell r="D28">
            <v>4250</v>
          </cell>
          <cell r="G28">
            <v>92714.43</v>
          </cell>
          <cell r="H28">
            <v>0</v>
          </cell>
          <cell r="I28">
            <v>0</v>
          </cell>
          <cell r="J28">
            <v>-4250</v>
          </cell>
          <cell r="K28">
            <v>96.37674636174636</v>
          </cell>
          <cell r="L28">
            <v>-3485.570000000007</v>
          </cell>
        </row>
        <row r="29">
          <cell r="B29">
            <v>195538252</v>
          </cell>
          <cell r="C29">
            <v>108267791</v>
          </cell>
          <cell r="D29">
            <v>15670778</v>
          </cell>
          <cell r="G29">
            <v>107940079.95</v>
          </cell>
          <cell r="H29">
            <v>4999165.600000009</v>
          </cell>
          <cell r="I29">
            <v>31.90119597125305</v>
          </cell>
          <cell r="J29">
            <v>-10671612.399999991</v>
          </cell>
          <cell r="K29">
            <v>99.69731436563623</v>
          </cell>
          <cell r="L29">
            <v>-327711.049999997</v>
          </cell>
        </row>
        <row r="30">
          <cell r="B30">
            <v>25793163</v>
          </cell>
          <cell r="C30">
            <v>13321214</v>
          </cell>
          <cell r="D30">
            <v>3708895</v>
          </cell>
          <cell r="G30">
            <v>10637067.86</v>
          </cell>
          <cell r="H30">
            <v>344878.7299999986</v>
          </cell>
          <cell r="I30">
            <v>9.298692198080523</v>
          </cell>
          <cell r="J30">
            <v>-3364016.2700000014</v>
          </cell>
          <cell r="K30">
            <v>79.85058914300153</v>
          </cell>
          <cell r="L30">
            <v>-2684146.1400000006</v>
          </cell>
        </row>
        <row r="31">
          <cell r="B31">
            <v>40274109</v>
          </cell>
          <cell r="C31">
            <v>18919269</v>
          </cell>
          <cell r="D31">
            <v>4833397</v>
          </cell>
          <cell r="G31">
            <v>15666700.19</v>
          </cell>
          <cell r="H31">
            <v>685741.1500000004</v>
          </cell>
          <cell r="I31">
            <v>14.18756104660967</v>
          </cell>
          <cell r="J31">
            <v>-4147655.8499999996</v>
          </cell>
          <cell r="K31">
            <v>82.80816869827264</v>
          </cell>
          <cell r="L31">
            <v>-3252568.8100000005</v>
          </cell>
        </row>
        <row r="32">
          <cell r="B32">
            <v>40547165</v>
          </cell>
          <cell r="C32">
            <v>21962011</v>
          </cell>
          <cell r="D32">
            <v>5986706</v>
          </cell>
          <cell r="G32">
            <v>20286845.36</v>
          </cell>
          <cell r="H32">
            <v>655357.9600000009</v>
          </cell>
          <cell r="I32">
            <v>10.946887320005374</v>
          </cell>
          <cell r="J32">
            <v>-5331348.039999999</v>
          </cell>
          <cell r="K32">
            <v>92.37243966410908</v>
          </cell>
          <cell r="L32">
            <v>-1675165.6400000006</v>
          </cell>
        </row>
        <row r="33">
          <cell r="B33">
            <v>76899996</v>
          </cell>
          <cell r="C33">
            <v>37174315</v>
          </cell>
          <cell r="D33">
            <v>8404149</v>
          </cell>
          <cell r="G33">
            <v>32459802.22</v>
          </cell>
          <cell r="H33">
            <v>1164846.3299999982</v>
          </cell>
          <cell r="I33">
            <v>13.860372180455133</v>
          </cell>
          <cell r="J33">
            <v>-7239302.670000002</v>
          </cell>
          <cell r="K33">
            <v>87.31782204998262</v>
          </cell>
          <cell r="L33">
            <v>-4714512.780000001</v>
          </cell>
        </row>
        <row r="34">
          <cell r="B34">
            <v>340000</v>
          </cell>
          <cell r="C34">
            <v>216000</v>
          </cell>
          <cell r="D34">
            <v>30900</v>
          </cell>
          <cell r="G34">
            <v>136200.7</v>
          </cell>
          <cell r="H34">
            <v>6497.0500000000175</v>
          </cell>
          <cell r="I34">
            <v>21.026051779935333</v>
          </cell>
          <cell r="J34">
            <v>-24402.949999999983</v>
          </cell>
          <cell r="K34">
            <v>63.05587962962963</v>
          </cell>
          <cell r="L34">
            <v>-79799.29999999999</v>
          </cell>
        </row>
        <row r="35">
          <cell r="B35">
            <v>8467600</v>
          </cell>
          <cell r="C35">
            <v>4036564</v>
          </cell>
          <cell r="D35">
            <v>1690541</v>
          </cell>
          <cell r="G35">
            <v>2564916.82</v>
          </cell>
          <cell r="H35">
            <v>65512.889999999665</v>
          </cell>
          <cell r="I35">
            <v>3.8752618244691885</v>
          </cell>
          <cell r="J35">
            <v>-1625028.1100000003</v>
          </cell>
          <cell r="K35">
            <v>63.542082325462935</v>
          </cell>
          <cell r="L35">
            <v>-1471647.1800000002</v>
          </cell>
        </row>
        <row r="36">
          <cell r="B36">
            <v>17534076</v>
          </cell>
          <cell r="C36">
            <v>7655990</v>
          </cell>
          <cell r="D36">
            <v>1855980</v>
          </cell>
          <cell r="G36">
            <v>6831967.19</v>
          </cell>
          <cell r="H36">
            <v>299442.1500000004</v>
          </cell>
          <cell r="I36">
            <v>16.133910386965397</v>
          </cell>
          <cell r="J36">
            <v>-1556537.8499999996</v>
          </cell>
          <cell r="K36">
            <v>89.23688758736624</v>
          </cell>
          <cell r="L36">
            <v>-824022.8099999996</v>
          </cell>
        </row>
        <row r="37">
          <cell r="B37">
            <v>47836800</v>
          </cell>
          <cell r="C37">
            <v>26126466</v>
          </cell>
          <cell r="D37">
            <v>4857619</v>
          </cell>
          <cell r="G37">
            <v>22455276.61</v>
          </cell>
          <cell r="H37">
            <v>1197355.539999999</v>
          </cell>
          <cell r="I37">
            <v>24.64902125918066</v>
          </cell>
          <cell r="J37">
            <v>-3660263.460000001</v>
          </cell>
          <cell r="K37">
            <v>85.94838892485497</v>
          </cell>
          <cell r="L37">
            <v>-3671189.3900000006</v>
          </cell>
        </row>
        <row r="38">
          <cell r="B38">
            <v>22852064</v>
          </cell>
          <cell r="C38">
            <v>11108677</v>
          </cell>
          <cell r="D38">
            <v>1980987</v>
          </cell>
          <cell r="G38">
            <v>10092954.66</v>
          </cell>
          <cell r="H38">
            <v>530243.7799999993</v>
          </cell>
          <cell r="I38">
            <v>26.766646121352604</v>
          </cell>
          <cell r="J38">
            <v>-1450743.2200000007</v>
          </cell>
          <cell r="K38">
            <v>90.8564958725508</v>
          </cell>
          <cell r="L38">
            <v>-1015722.3399999999</v>
          </cell>
        </row>
        <row r="39">
          <cell r="B39">
            <v>22000000</v>
          </cell>
          <cell r="C39">
            <v>11013885</v>
          </cell>
          <cell r="D39">
            <v>3205500</v>
          </cell>
          <cell r="G39">
            <v>8139815.27</v>
          </cell>
          <cell r="H39">
            <v>176308.96999999974</v>
          </cell>
          <cell r="I39">
            <v>5.5002018405864845</v>
          </cell>
          <cell r="J39">
            <v>-3029191.0300000003</v>
          </cell>
          <cell r="K39">
            <v>73.90503232964572</v>
          </cell>
          <cell r="L39">
            <v>-2874069.7300000004</v>
          </cell>
        </row>
        <row r="40">
          <cell r="B40">
            <v>19385265</v>
          </cell>
          <cell r="C40">
            <v>8818370</v>
          </cell>
          <cell r="D40">
            <v>1860260</v>
          </cell>
          <cell r="G40">
            <v>7082330.26</v>
          </cell>
          <cell r="H40">
            <v>367419.8499999996</v>
          </cell>
          <cell r="I40">
            <v>19.75099448464191</v>
          </cell>
          <cell r="J40">
            <v>-1492840.1500000004</v>
          </cell>
          <cell r="K40">
            <v>80.31337151877274</v>
          </cell>
          <cell r="L40">
            <v>-1736039.7400000002</v>
          </cell>
        </row>
        <row r="41">
          <cell r="B41">
            <v>19576672</v>
          </cell>
          <cell r="C41">
            <v>10738990</v>
          </cell>
          <cell r="D41">
            <v>2797275</v>
          </cell>
          <cell r="G41">
            <v>9562119.8</v>
          </cell>
          <cell r="H41">
            <v>517592.75</v>
          </cell>
          <cell r="I41">
            <v>18.50346319185636</v>
          </cell>
          <cell r="J41">
            <v>-2279682.25</v>
          </cell>
          <cell r="K41">
            <v>89.04114632754106</v>
          </cell>
          <cell r="L41">
            <v>-1176870.1999999993</v>
          </cell>
        </row>
        <row r="42">
          <cell r="B42">
            <v>33735724</v>
          </cell>
          <cell r="C42">
            <v>19047670</v>
          </cell>
          <cell r="D42">
            <v>2416851</v>
          </cell>
          <cell r="G42">
            <v>17116113.17</v>
          </cell>
          <cell r="H42">
            <v>806818.1900000013</v>
          </cell>
          <cell r="I42">
            <v>33.38303395616864</v>
          </cell>
          <cell r="J42">
            <v>-1610032.8099999987</v>
          </cell>
          <cell r="K42">
            <v>89.85935376872868</v>
          </cell>
          <cell r="L42">
            <v>-1931556.8299999982</v>
          </cell>
        </row>
        <row r="43">
          <cell r="B43">
            <v>58254662</v>
          </cell>
          <cell r="C43">
            <v>31130072</v>
          </cell>
          <cell r="D43">
            <v>4806767</v>
          </cell>
          <cell r="G43">
            <v>29081613.03</v>
          </cell>
          <cell r="H43">
            <v>1065608.120000001</v>
          </cell>
          <cell r="I43">
            <v>22.16891561417479</v>
          </cell>
          <cell r="J43">
            <v>-3741158.879999999</v>
          </cell>
          <cell r="K43">
            <v>93.41967802066118</v>
          </cell>
          <cell r="L43">
            <v>-2048458.9699999988</v>
          </cell>
        </row>
        <row r="44">
          <cell r="B44">
            <v>27882674</v>
          </cell>
          <cell r="C44">
            <v>16380474</v>
          </cell>
          <cell r="D44">
            <v>4519800</v>
          </cell>
          <cell r="G44">
            <v>13233947.77</v>
          </cell>
          <cell r="H44">
            <v>463101.30999999866</v>
          </cell>
          <cell r="I44">
            <v>10.24605756891895</v>
          </cell>
          <cell r="J44">
            <v>-4056698.6900000013</v>
          </cell>
          <cell r="K44">
            <v>80.79099402129633</v>
          </cell>
          <cell r="L44">
            <v>-3146526.2300000004</v>
          </cell>
        </row>
        <row r="45">
          <cell r="B45">
            <v>29100000</v>
          </cell>
          <cell r="C45">
            <v>14728206</v>
          </cell>
          <cell r="D45">
            <v>2131917</v>
          </cell>
          <cell r="G45">
            <v>13744230.33</v>
          </cell>
          <cell r="H45">
            <v>633195.4299999997</v>
          </cell>
          <cell r="I45">
            <v>29.700754297657916</v>
          </cell>
          <cell r="J45">
            <v>-1498721.5700000003</v>
          </cell>
          <cell r="K45">
            <v>93.31910709288015</v>
          </cell>
          <cell r="L45">
            <v>-983975.6699999999</v>
          </cell>
        </row>
        <row r="46">
          <cell r="B46">
            <v>10873522</v>
          </cell>
          <cell r="C46">
            <v>6392247</v>
          </cell>
          <cell r="D46">
            <v>1232775</v>
          </cell>
          <cell r="G46">
            <v>5575284.39</v>
          </cell>
          <cell r="H46">
            <v>370669.39999999944</v>
          </cell>
          <cell r="I46">
            <v>30.067887489606736</v>
          </cell>
          <cell r="J46">
            <v>-862105.6000000006</v>
          </cell>
          <cell r="K46">
            <v>87.21947681308309</v>
          </cell>
          <cell r="L46">
            <v>-816962.6100000003</v>
          </cell>
        </row>
        <row r="47">
          <cell r="B47">
            <v>10106915</v>
          </cell>
          <cell r="C47">
            <v>4555674</v>
          </cell>
          <cell r="D47">
            <v>1316626</v>
          </cell>
          <cell r="G47">
            <v>4208997.64</v>
          </cell>
          <cell r="H47">
            <v>114171.24999999953</v>
          </cell>
          <cell r="I47">
            <v>8.671502005884703</v>
          </cell>
          <cell r="J47">
            <v>-1202454.7500000005</v>
          </cell>
          <cell r="K47">
            <v>92.39022897599783</v>
          </cell>
          <cell r="L47">
            <v>-346676.36000000034</v>
          </cell>
        </row>
        <row r="48">
          <cell r="B48">
            <v>14945723</v>
          </cell>
          <cell r="C48">
            <v>9962528</v>
          </cell>
          <cell r="D48">
            <v>3991435</v>
          </cell>
          <cell r="G48">
            <v>6173724.06</v>
          </cell>
          <cell r="H48">
            <v>122113.95999999996</v>
          </cell>
          <cell r="I48">
            <v>3.059399940121785</v>
          </cell>
          <cell r="J48">
            <v>-3869321.04</v>
          </cell>
          <cell r="K48">
            <v>61.96945253252989</v>
          </cell>
          <cell r="L48">
            <v>-3788803.9400000004</v>
          </cell>
        </row>
        <row r="49">
          <cell r="B49">
            <v>29596100</v>
          </cell>
          <cell r="C49">
            <v>12693403</v>
          </cell>
          <cell r="D49">
            <v>1982555</v>
          </cell>
          <cell r="G49">
            <v>10863414.86</v>
          </cell>
          <cell r="H49">
            <v>425776.5399999991</v>
          </cell>
          <cell r="I49">
            <v>21.476152742294623</v>
          </cell>
          <cell r="J49">
            <v>-1556778.460000001</v>
          </cell>
          <cell r="K49">
            <v>85.58315575421342</v>
          </cell>
          <cell r="L49">
            <v>-1829988.1400000006</v>
          </cell>
        </row>
        <row r="50">
          <cell r="B50">
            <v>11613200</v>
          </cell>
          <cell r="C50">
            <v>4247800</v>
          </cell>
          <cell r="D50">
            <v>31000</v>
          </cell>
          <cell r="G50">
            <v>4776223.12</v>
          </cell>
          <cell r="H50">
            <v>227118.9299999997</v>
          </cell>
          <cell r="I50">
            <v>732.6417096774184</v>
          </cell>
          <cell r="J50">
            <v>196118.9299999997</v>
          </cell>
          <cell r="K50">
            <v>112.4399246668864</v>
          </cell>
          <cell r="L50">
            <v>528423.1200000001</v>
          </cell>
        </row>
        <row r="51">
          <cell r="B51">
            <v>8819200</v>
          </cell>
          <cell r="C51">
            <v>4267704</v>
          </cell>
          <cell r="D51">
            <v>849100</v>
          </cell>
          <cell r="G51">
            <v>4329391.65</v>
          </cell>
          <cell r="H51">
            <v>116493.3900000006</v>
          </cell>
          <cell r="I51">
            <v>13.71963137439649</v>
          </cell>
          <cell r="J51">
            <v>-732606.6099999994</v>
          </cell>
          <cell r="K51">
            <v>101.4454528711457</v>
          </cell>
          <cell r="L51">
            <v>61687.65000000037</v>
          </cell>
        </row>
        <row r="52">
          <cell r="B52">
            <v>58050112</v>
          </cell>
          <cell r="C52">
            <v>30595039</v>
          </cell>
          <cell r="D52">
            <v>4414362</v>
          </cell>
          <cell r="G52">
            <v>30252211.79</v>
          </cell>
          <cell r="H52">
            <v>863596.3499999978</v>
          </cell>
          <cell r="I52">
            <v>19.563333274434626</v>
          </cell>
          <cell r="J52">
            <v>-3550765.6500000022</v>
          </cell>
          <cell r="K52">
            <v>98.87946797518381</v>
          </cell>
          <cell r="L52">
            <v>-342827.2100000009</v>
          </cell>
        </row>
        <row r="53">
          <cell r="B53">
            <v>80417456</v>
          </cell>
          <cell r="C53">
            <v>44390986</v>
          </cell>
          <cell r="D53">
            <v>6942370</v>
          </cell>
          <cell r="G53">
            <v>40027327.84</v>
          </cell>
          <cell r="H53">
            <v>1029146.8900000006</v>
          </cell>
          <cell r="I53">
            <v>14.824143484141592</v>
          </cell>
          <cell r="J53">
            <v>-5913223.109999999</v>
          </cell>
          <cell r="K53">
            <v>90.16994540287978</v>
          </cell>
          <cell r="L53">
            <v>-4363658.159999996</v>
          </cell>
        </row>
        <row r="54">
          <cell r="B54">
            <v>39358200</v>
          </cell>
          <cell r="C54">
            <v>20085100</v>
          </cell>
          <cell r="D54">
            <v>4965600</v>
          </cell>
          <cell r="G54">
            <v>14930851.78</v>
          </cell>
          <cell r="H54">
            <v>495966.6099999994</v>
          </cell>
          <cell r="I54">
            <v>9.988049983889145</v>
          </cell>
          <cell r="J54">
            <v>-4469633.390000001</v>
          </cell>
          <cell r="K54">
            <v>74.33795091884033</v>
          </cell>
          <cell r="L54">
            <v>-5154248.220000001</v>
          </cell>
        </row>
        <row r="55">
          <cell r="B55">
            <v>65896600</v>
          </cell>
          <cell r="C55">
            <v>33590700</v>
          </cell>
          <cell r="D55">
            <v>8213300</v>
          </cell>
          <cell r="G55">
            <v>30546839.5</v>
          </cell>
          <cell r="H55">
            <v>771968.620000001</v>
          </cell>
          <cell r="I55">
            <v>9.399006732981883</v>
          </cell>
          <cell r="J55">
            <v>-7441331.379999999</v>
          </cell>
          <cell r="K55">
            <v>90.93838324298095</v>
          </cell>
          <cell r="L55">
            <v>-3043860.5</v>
          </cell>
        </row>
        <row r="56">
          <cell r="B56">
            <v>83650000</v>
          </cell>
          <cell r="C56">
            <v>45569550</v>
          </cell>
          <cell r="D56">
            <v>9262750</v>
          </cell>
          <cell r="G56">
            <v>37695468.79</v>
          </cell>
          <cell r="H56">
            <v>1397146.4699999988</v>
          </cell>
          <cell r="I56">
            <v>15.083495398234852</v>
          </cell>
          <cell r="J56">
            <v>-7865603.530000001</v>
          </cell>
          <cell r="K56">
            <v>82.72073959475131</v>
          </cell>
          <cell r="L56">
            <v>-7874081.210000001</v>
          </cell>
        </row>
        <row r="57">
          <cell r="B57">
            <v>14153811</v>
          </cell>
          <cell r="C57">
            <v>6878041</v>
          </cell>
          <cell r="D57">
            <v>953220</v>
          </cell>
          <cell r="G57">
            <v>6371083.12</v>
          </cell>
          <cell r="H57">
            <v>143395.48000000045</v>
          </cell>
          <cell r="I57">
            <v>15.0432722771239</v>
          </cell>
          <cell r="J57">
            <v>-809824.5199999996</v>
          </cell>
          <cell r="K57">
            <v>92.62932744948743</v>
          </cell>
          <cell r="L57">
            <v>-506957.8799999999</v>
          </cell>
        </row>
        <row r="58">
          <cell r="B58">
            <v>62741500</v>
          </cell>
          <cell r="C58">
            <v>35555671</v>
          </cell>
          <cell r="D58">
            <v>6437945</v>
          </cell>
          <cell r="G58">
            <v>30359650.52</v>
          </cell>
          <cell r="H58">
            <v>968050.3200000003</v>
          </cell>
          <cell r="I58">
            <v>15.036635448112717</v>
          </cell>
          <cell r="J58">
            <v>-5469894.68</v>
          </cell>
          <cell r="K58">
            <v>85.38623984905249</v>
          </cell>
          <cell r="L58">
            <v>-5196020.48</v>
          </cell>
        </row>
        <row r="59">
          <cell r="B59">
            <v>19733200</v>
          </cell>
          <cell r="C59">
            <v>8077024</v>
          </cell>
          <cell r="D59">
            <v>1672927</v>
          </cell>
          <cell r="G59">
            <v>10282473.37</v>
          </cell>
          <cell r="H59">
            <v>182530.43999999948</v>
          </cell>
          <cell r="I59">
            <v>10.910843091180874</v>
          </cell>
          <cell r="J59">
            <v>-1490396.5600000005</v>
          </cell>
          <cell r="K59">
            <v>127.30522244331574</v>
          </cell>
          <cell r="L59">
            <v>2205449.369999999</v>
          </cell>
        </row>
        <row r="60">
          <cell r="B60">
            <v>14946530</v>
          </cell>
          <cell r="C60">
            <v>7540125</v>
          </cell>
          <cell r="D60">
            <v>1475747</v>
          </cell>
          <cell r="G60">
            <v>6201530.12</v>
          </cell>
          <cell r="H60">
            <v>130727.91000000015</v>
          </cell>
          <cell r="I60">
            <v>8.858422886849857</v>
          </cell>
          <cell r="J60">
            <v>-1345019.0899999999</v>
          </cell>
          <cell r="K60">
            <v>82.24704656753038</v>
          </cell>
          <cell r="L60">
            <v>-1338594.88</v>
          </cell>
        </row>
        <row r="61">
          <cell r="B61">
            <v>11625000</v>
          </cell>
          <cell r="C61">
            <v>5687700</v>
          </cell>
          <cell r="D61">
            <v>2259940</v>
          </cell>
          <cell r="G61">
            <v>4046298.57</v>
          </cell>
          <cell r="H61">
            <v>102178.69999999972</v>
          </cell>
          <cell r="I61">
            <v>4.521301450480974</v>
          </cell>
          <cell r="J61">
            <v>-2157761.3000000003</v>
          </cell>
          <cell r="K61">
            <v>71.1412094519753</v>
          </cell>
          <cell r="L61">
            <v>-1641401.4300000002</v>
          </cell>
        </row>
        <row r="62">
          <cell r="B62">
            <v>13821346</v>
          </cell>
          <cell r="C62">
            <v>5905555</v>
          </cell>
          <cell r="D62">
            <v>2568425</v>
          </cell>
          <cell r="G62">
            <v>3885815.36</v>
          </cell>
          <cell r="H62">
            <v>208773.94999999972</v>
          </cell>
          <cell r="I62">
            <v>8.128481462374792</v>
          </cell>
          <cell r="J62">
            <v>-2359651.0500000003</v>
          </cell>
          <cell r="K62">
            <v>65.7993255502658</v>
          </cell>
          <cell r="L62">
            <v>-2019739.6400000001</v>
          </cell>
        </row>
        <row r="63">
          <cell r="B63">
            <v>8978000</v>
          </cell>
          <cell r="C63">
            <v>3506729</v>
          </cell>
          <cell r="D63">
            <v>581339</v>
          </cell>
          <cell r="G63">
            <v>3298579.46</v>
          </cell>
          <cell r="H63">
            <v>153304.3799999999</v>
          </cell>
          <cell r="I63">
            <v>26.37090922852241</v>
          </cell>
          <cell r="J63">
            <v>-428034.6200000001</v>
          </cell>
          <cell r="K63">
            <v>94.0642821273044</v>
          </cell>
          <cell r="L63">
            <v>-208149.54000000004</v>
          </cell>
        </row>
        <row r="64">
          <cell r="B64">
            <v>14009300</v>
          </cell>
          <cell r="C64">
            <v>7497840</v>
          </cell>
          <cell r="D64">
            <v>1467320</v>
          </cell>
          <cell r="G64">
            <v>7126923.48</v>
          </cell>
          <cell r="H64">
            <v>146632.81000000052</v>
          </cell>
          <cell r="I64">
            <v>9.993240056702051</v>
          </cell>
          <cell r="J64">
            <v>-1320687.1899999995</v>
          </cell>
          <cell r="K64">
            <v>95.05302167024104</v>
          </cell>
          <cell r="L64">
            <v>-370916.51999999955</v>
          </cell>
        </row>
        <row r="65">
          <cell r="B65">
            <v>11237207</v>
          </cell>
          <cell r="C65">
            <v>5994225</v>
          </cell>
          <cell r="D65">
            <v>1925774</v>
          </cell>
          <cell r="G65">
            <v>4587721.17</v>
          </cell>
          <cell r="H65">
            <v>177721.97999999952</v>
          </cell>
          <cell r="I65">
            <v>9.228600033025657</v>
          </cell>
          <cell r="J65">
            <v>-1748052.0200000005</v>
          </cell>
          <cell r="K65">
            <v>76.53568509690577</v>
          </cell>
          <cell r="L65">
            <v>-1406503.83</v>
          </cell>
        </row>
        <row r="66">
          <cell r="B66">
            <v>31701929</v>
          </cell>
          <cell r="C66">
            <v>16601313</v>
          </cell>
          <cell r="D66">
            <v>2973021</v>
          </cell>
          <cell r="G66">
            <v>16503614.82</v>
          </cell>
          <cell r="H66">
            <v>485703.2400000002</v>
          </cell>
          <cell r="I66">
            <v>16.33702688275664</v>
          </cell>
          <cell r="J66">
            <v>-2487317.76</v>
          </cell>
          <cell r="K66">
            <v>99.41150329495024</v>
          </cell>
          <cell r="L66">
            <v>-97698.1799999997</v>
          </cell>
        </row>
        <row r="67">
          <cell r="B67">
            <v>60007200</v>
          </cell>
          <cell r="C67">
            <v>32601848</v>
          </cell>
          <cell r="D67">
            <v>6844354</v>
          </cell>
          <cell r="G67">
            <v>29745899.09</v>
          </cell>
          <cell r="H67">
            <v>1581434.379999999</v>
          </cell>
          <cell r="I67">
            <v>23.105677760092462</v>
          </cell>
          <cell r="J67">
            <v>-5262919.620000001</v>
          </cell>
          <cell r="K67">
            <v>91.23991710531256</v>
          </cell>
          <cell r="L67">
            <v>-2855948.91</v>
          </cell>
        </row>
        <row r="68">
          <cell r="B68">
            <v>94926444</v>
          </cell>
          <cell r="C68">
            <v>46628426</v>
          </cell>
          <cell r="D68">
            <v>13866073</v>
          </cell>
          <cell r="G68">
            <v>37083799.12</v>
          </cell>
          <cell r="H68">
            <v>2014561.309999995</v>
          </cell>
          <cell r="I68">
            <v>14.528708380519811</v>
          </cell>
          <cell r="J68">
            <v>-11851511.690000005</v>
          </cell>
          <cell r="K68">
            <v>79.53045449142975</v>
          </cell>
          <cell r="L68">
            <v>-9544626.880000003</v>
          </cell>
        </row>
        <row r="69">
          <cell r="B69">
            <v>14752300</v>
          </cell>
          <cell r="C69">
            <v>7708030</v>
          </cell>
          <cell r="D69">
            <v>1175800</v>
          </cell>
          <cell r="G69">
            <v>7255980.78</v>
          </cell>
          <cell r="H69">
            <v>260761.5100000007</v>
          </cell>
          <cell r="I69">
            <v>22.177369450586895</v>
          </cell>
          <cell r="J69">
            <v>-915038.4899999993</v>
          </cell>
          <cell r="K69">
            <v>94.13534690446197</v>
          </cell>
          <cell r="L69">
            <v>-452049.21999999974</v>
          </cell>
        </row>
        <row r="70">
          <cell r="B70">
            <v>7791665</v>
          </cell>
          <cell r="C70">
            <v>4134400</v>
          </cell>
          <cell r="D70">
            <v>774770</v>
          </cell>
          <cell r="G70">
            <v>4541727.59</v>
          </cell>
          <cell r="H70">
            <v>198967.33000000007</v>
          </cell>
          <cell r="I70">
            <v>25.680825277179043</v>
          </cell>
          <cell r="J70">
            <v>-575802.6699999999</v>
          </cell>
          <cell r="K70">
            <v>109.85215726586688</v>
          </cell>
          <cell r="L70">
            <v>407327.58999999985</v>
          </cell>
        </row>
        <row r="71">
          <cell r="B71">
            <v>6311120</v>
          </cell>
          <cell r="C71">
            <v>2506965</v>
          </cell>
          <cell r="D71">
            <v>947064</v>
          </cell>
          <cell r="G71">
            <v>2338882.14</v>
          </cell>
          <cell r="H71">
            <v>70416.66999999993</v>
          </cell>
          <cell r="I71">
            <v>7.435259919076211</v>
          </cell>
          <cell r="J71">
            <v>-876647.3300000001</v>
          </cell>
          <cell r="K71">
            <v>93.29536471390706</v>
          </cell>
          <cell r="L71">
            <v>-168082.85999999987</v>
          </cell>
        </row>
        <row r="72">
          <cell r="B72">
            <v>50431108</v>
          </cell>
          <cell r="C72">
            <v>23509169</v>
          </cell>
          <cell r="D72">
            <v>6602555</v>
          </cell>
          <cell r="G72">
            <v>23140277.55</v>
          </cell>
          <cell r="H72">
            <v>664965.0800000019</v>
          </cell>
          <cell r="I72">
            <v>10.071329659503055</v>
          </cell>
          <cell r="J72">
            <v>-5937589.919999998</v>
          </cell>
          <cell r="K72">
            <v>98.43086138008536</v>
          </cell>
          <cell r="L72">
            <v>-368891.44999999925</v>
          </cell>
        </row>
        <row r="73">
          <cell r="B73">
            <v>21593355</v>
          </cell>
          <cell r="C73">
            <v>12531095</v>
          </cell>
          <cell r="D73">
            <v>1861125</v>
          </cell>
          <cell r="G73">
            <v>11425433.07</v>
          </cell>
          <cell r="H73">
            <v>443281.8200000003</v>
          </cell>
          <cell r="I73">
            <v>23.817949895896316</v>
          </cell>
          <cell r="J73">
            <v>-1417843.1799999997</v>
          </cell>
          <cell r="K73">
            <v>91.17665351671182</v>
          </cell>
          <cell r="L73">
            <v>-1105661.9299999997</v>
          </cell>
        </row>
        <row r="74">
          <cell r="B74">
            <v>7468910</v>
          </cell>
          <cell r="C74">
            <v>4175390</v>
          </cell>
          <cell r="D74">
            <v>675980</v>
          </cell>
          <cell r="G74">
            <v>4110623.06</v>
          </cell>
          <cell r="H74">
            <v>106729.95999999996</v>
          </cell>
          <cell r="I74">
            <v>15.788922749193757</v>
          </cell>
          <cell r="J74">
            <v>-569250.04</v>
          </cell>
          <cell r="K74">
            <v>98.4488409465942</v>
          </cell>
          <cell r="L74">
            <v>-64766.939999999944</v>
          </cell>
        </row>
        <row r="75">
          <cell r="B75">
            <v>9216152</v>
          </cell>
          <cell r="C75">
            <v>4496117</v>
          </cell>
          <cell r="D75">
            <v>1256127</v>
          </cell>
          <cell r="G75">
            <v>2780218.2</v>
          </cell>
          <cell r="H75">
            <v>16632.240000000224</v>
          </cell>
          <cell r="I75">
            <v>1.3240890451363774</v>
          </cell>
          <cell r="J75">
            <v>-1239494.7599999998</v>
          </cell>
          <cell r="K75">
            <v>61.83598425040986</v>
          </cell>
          <cell r="L75">
            <v>-1715898.7999999998</v>
          </cell>
        </row>
        <row r="76">
          <cell r="B76">
            <v>7200042</v>
          </cell>
          <cell r="C76">
            <v>3236728</v>
          </cell>
          <cell r="D76">
            <v>1111245</v>
          </cell>
          <cell r="G76">
            <v>4496237.42</v>
          </cell>
          <cell r="H76">
            <v>151776.29000000004</v>
          </cell>
          <cell r="I76">
            <v>13.658220284455727</v>
          </cell>
          <cell r="J76">
            <v>-959468.71</v>
          </cell>
          <cell r="K76">
            <v>138.91304490213574</v>
          </cell>
          <cell r="L76">
            <v>1259509.42</v>
          </cell>
        </row>
        <row r="77">
          <cell r="B77">
            <v>15559117</v>
          </cell>
          <cell r="C77">
            <v>7265890</v>
          </cell>
          <cell r="D77">
            <v>2043901</v>
          </cell>
          <cell r="G77">
            <v>5521063.1</v>
          </cell>
          <cell r="H77">
            <v>180575.0599999996</v>
          </cell>
          <cell r="I77">
            <v>8.834824191582644</v>
          </cell>
          <cell r="J77">
            <v>-1863325.9400000004</v>
          </cell>
          <cell r="K77">
            <v>75.98605401402993</v>
          </cell>
          <cell r="L77">
            <v>-1744826.9000000004</v>
          </cell>
        </row>
        <row r="78">
          <cell r="B78">
            <v>11419162</v>
          </cell>
          <cell r="C78">
            <v>6241071</v>
          </cell>
          <cell r="D78">
            <v>1705297</v>
          </cell>
          <cell r="G78">
            <v>5691046.91</v>
          </cell>
          <cell r="H78">
            <v>85803.29000000004</v>
          </cell>
          <cell r="I78">
            <v>5.031574558566633</v>
          </cell>
          <cell r="J78">
            <v>-1619493.71</v>
          </cell>
          <cell r="K78">
            <v>91.187023989953</v>
          </cell>
          <cell r="L78">
            <v>-550024.0899999999</v>
          </cell>
        </row>
        <row r="79">
          <cell r="B79">
            <v>12004679289</v>
          </cell>
          <cell r="C79">
            <v>6547267862</v>
          </cell>
          <cell r="D79">
            <v>1004128834</v>
          </cell>
          <cell r="G79">
            <v>6123793784.629998</v>
          </cell>
          <cell r="H79">
            <v>255493928.77000016</v>
          </cell>
          <cell r="I79">
            <v>25.444337431505343</v>
          </cell>
          <cell r="J79">
            <v>-748634905.2299997</v>
          </cell>
          <cell r="K79">
            <v>93.5320489966842</v>
          </cell>
          <cell r="L79">
            <v>-423474077.3700002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H17" sqref="H17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05.07.2019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05.07.2019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липень</v>
      </c>
      <c r="E8" s="16" t="s">
        <v>10</v>
      </c>
      <c r="F8" s="21" t="str">
        <f>'[1]вспомогат'!H8</f>
        <v>за липень</v>
      </c>
      <c r="G8" s="22" t="str">
        <f>'[1]вспомогат'!I8</f>
        <v>за липень</v>
      </c>
      <c r="H8" s="23"/>
      <c r="I8" s="22" t="str">
        <f>'[1]вспомогат'!K8</f>
        <v>за 7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2359833700</v>
      </c>
      <c r="C10" s="33">
        <f>'[1]вспомогат'!C10</f>
        <v>1187014070</v>
      </c>
      <c r="D10" s="33">
        <f>'[1]вспомогат'!D10</f>
        <v>154189520</v>
      </c>
      <c r="E10" s="33">
        <f>'[1]вспомогат'!G10</f>
        <v>1084948841.98</v>
      </c>
      <c r="F10" s="33">
        <f>'[1]вспомогат'!H10</f>
        <v>45927379.07000005</v>
      </c>
      <c r="G10" s="34">
        <f>'[1]вспомогат'!I10</f>
        <v>29.7863169105138</v>
      </c>
      <c r="H10" s="35">
        <f>'[1]вспомогат'!J10</f>
        <v>-108262140.92999995</v>
      </c>
      <c r="I10" s="36">
        <f>'[1]вспомогат'!K10</f>
        <v>91.40151489358504</v>
      </c>
      <c r="J10" s="37">
        <f>'[1]вспомогат'!L10</f>
        <v>-102065228.01999998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5500000000</v>
      </c>
      <c r="C12" s="33">
        <f>'[1]вспомогат'!C11</f>
        <v>3097205000</v>
      </c>
      <c r="D12" s="38">
        <f>'[1]вспомогат'!D11</f>
        <v>458155000</v>
      </c>
      <c r="E12" s="33">
        <f>'[1]вспомогат'!G11</f>
        <v>2912774276.6</v>
      </c>
      <c r="F12" s="38">
        <f>'[1]вспомогат'!H11</f>
        <v>122382711.69000006</v>
      </c>
      <c r="G12" s="39">
        <f>'[1]вспомогат'!I11</f>
        <v>26.712075976470857</v>
      </c>
      <c r="H12" s="35">
        <f>'[1]вспомогат'!J11</f>
        <v>-335772288.30999994</v>
      </c>
      <c r="I12" s="36">
        <f>'[1]вспомогат'!K11</f>
        <v>94.04525294902984</v>
      </c>
      <c r="J12" s="37">
        <f>'[1]вспомогат'!L11</f>
        <v>-184430723.4000001</v>
      </c>
    </row>
    <row r="13" spans="1:10" ht="12.75">
      <c r="A13" s="32" t="s">
        <v>15</v>
      </c>
      <c r="B13" s="33">
        <f>'[1]вспомогат'!B12</f>
        <v>458575300</v>
      </c>
      <c r="C13" s="33">
        <f>'[1]вспомогат'!C12</f>
        <v>249477780</v>
      </c>
      <c r="D13" s="38">
        <f>'[1]вспомогат'!D12</f>
        <v>40829147</v>
      </c>
      <c r="E13" s="33">
        <f>'[1]вспомогат'!G12</f>
        <v>230031927.94</v>
      </c>
      <c r="F13" s="38">
        <f>'[1]вспомогат'!H12</f>
        <v>7130364.669999987</v>
      </c>
      <c r="G13" s="39">
        <f>'[1]вспомогат'!I12</f>
        <v>17.46390800180074</v>
      </c>
      <c r="H13" s="35">
        <f>'[1]вспомогат'!J12</f>
        <v>-33698782.33000001</v>
      </c>
      <c r="I13" s="36">
        <f>'[1]вспомогат'!K12</f>
        <v>92.205377144209</v>
      </c>
      <c r="J13" s="37">
        <f>'[1]вспомогат'!L12</f>
        <v>-19445852.060000002</v>
      </c>
    </row>
    <row r="14" spans="1:10" ht="12.75">
      <c r="A14" s="32" t="s">
        <v>16</v>
      </c>
      <c r="B14" s="33">
        <f>'[1]вспомогат'!B13</f>
        <v>593758530</v>
      </c>
      <c r="C14" s="33">
        <f>'[1]вспомогат'!C13</f>
        <v>374700708</v>
      </c>
      <c r="D14" s="38">
        <f>'[1]вспомогат'!D13</f>
        <v>46385144</v>
      </c>
      <c r="E14" s="33">
        <f>'[1]вспомогат'!G13</f>
        <v>375300553.97</v>
      </c>
      <c r="F14" s="38">
        <f>'[1]вспомогат'!H13</f>
        <v>22151429.820000052</v>
      </c>
      <c r="G14" s="39">
        <f>'[1]вспомогат'!I13</f>
        <v>47.75544044877828</v>
      </c>
      <c r="H14" s="35">
        <f>'[1]вспомогат'!J13</f>
        <v>-24233714.179999948</v>
      </c>
      <c r="I14" s="36">
        <f>'[1]вспомогат'!K13</f>
        <v>100.16008669244363</v>
      </c>
      <c r="J14" s="37">
        <f>'[1]вспомогат'!L13</f>
        <v>599845.9700000286</v>
      </c>
    </row>
    <row r="15" spans="1:10" ht="12.75">
      <c r="A15" s="32" t="s">
        <v>17</v>
      </c>
      <c r="B15" s="33">
        <f>'[1]вспомогат'!B14</f>
        <v>600087000</v>
      </c>
      <c r="C15" s="33">
        <f>'[1]вспомогат'!C14</f>
        <v>345367500</v>
      </c>
      <c r="D15" s="38">
        <f>'[1]вспомогат'!D14</f>
        <v>53715000</v>
      </c>
      <c r="E15" s="33">
        <f>'[1]вспомогат'!G14</f>
        <v>317624387.47</v>
      </c>
      <c r="F15" s="38">
        <f>'[1]вспомогат'!H14</f>
        <v>11264360.73000002</v>
      </c>
      <c r="G15" s="39">
        <f>'[1]вспомогат'!I14</f>
        <v>20.970605473331506</v>
      </c>
      <c r="H15" s="35">
        <f>'[1]вспомогат'!J14</f>
        <v>-42450639.26999998</v>
      </c>
      <c r="I15" s="36">
        <f>'[1]вспомогат'!K14</f>
        <v>91.96707491874598</v>
      </c>
      <c r="J15" s="37">
        <f>'[1]вспомогат'!L14</f>
        <v>-27743112.52999997</v>
      </c>
    </row>
    <row r="16" spans="1:10" ht="12.75">
      <c r="A16" s="32" t="s">
        <v>18</v>
      </c>
      <c r="B16" s="33">
        <f>'[1]вспомогат'!B15</f>
        <v>87082700</v>
      </c>
      <c r="C16" s="33">
        <f>'[1]вспомогат'!C15</f>
        <v>51859600</v>
      </c>
      <c r="D16" s="38">
        <f>'[1]вспомогат'!D15</f>
        <v>5760650</v>
      </c>
      <c r="E16" s="33">
        <f>'[1]вспомогат'!G15</f>
        <v>49711352.14</v>
      </c>
      <c r="F16" s="38">
        <f>'[1]вспомогат'!H15</f>
        <v>1749697.6400000006</v>
      </c>
      <c r="G16" s="39">
        <f>'[1]вспомогат'!I15</f>
        <v>30.37326760001043</v>
      </c>
      <c r="H16" s="35">
        <f>'[1]вспомогат'!J15</f>
        <v>-4010952.3599999994</v>
      </c>
      <c r="I16" s="36">
        <f>'[1]вспомогат'!K15</f>
        <v>95.8575695531782</v>
      </c>
      <c r="J16" s="37">
        <f>'[1]вспомогат'!L15</f>
        <v>-2148247.8599999994</v>
      </c>
    </row>
    <row r="17" spans="1:10" ht="18" customHeight="1">
      <c r="A17" s="40" t="s">
        <v>19</v>
      </c>
      <c r="B17" s="41">
        <f>SUM(B12:B16)</f>
        <v>7239503530</v>
      </c>
      <c r="C17" s="41">
        <f>SUM(C12:C16)</f>
        <v>4118610588</v>
      </c>
      <c r="D17" s="41">
        <f>SUM(D12:D16)</f>
        <v>604844941</v>
      </c>
      <c r="E17" s="41">
        <f>SUM(E12:E16)</f>
        <v>3885442498.1200004</v>
      </c>
      <c r="F17" s="41">
        <f>SUM(F12:F16)</f>
        <v>164678564.55000013</v>
      </c>
      <c r="G17" s="42">
        <f>F17/D17*100</f>
        <v>27.226575505076454</v>
      </c>
      <c r="H17" s="41">
        <f>SUM(H12:H16)</f>
        <v>-440166376.4499999</v>
      </c>
      <c r="I17" s="43">
        <f>E17/C17*100</f>
        <v>94.3386711392585</v>
      </c>
      <c r="J17" s="41">
        <f>SUM(J12:J16)</f>
        <v>-233168089.88000005</v>
      </c>
    </row>
    <row r="18" spans="1:10" ht="20.25" customHeight="1">
      <c r="A18" s="32" t="s">
        <v>20</v>
      </c>
      <c r="B18" s="44">
        <f>'[1]вспомогат'!B16</f>
        <v>38843304</v>
      </c>
      <c r="C18" s="44">
        <f>'[1]вспомогат'!C16</f>
        <v>16558217</v>
      </c>
      <c r="D18" s="45">
        <f>'[1]вспомогат'!D16</f>
        <v>3404052</v>
      </c>
      <c r="E18" s="44">
        <f>'[1]вспомогат'!G16</f>
        <v>14407898.62</v>
      </c>
      <c r="F18" s="45">
        <f>'[1]вспомогат'!H16</f>
        <v>379582.12999999896</v>
      </c>
      <c r="G18" s="46">
        <f>'[1]вспомогат'!I16</f>
        <v>11.150891055718272</v>
      </c>
      <c r="H18" s="47">
        <f>'[1]вспомогат'!J16</f>
        <v>-3024469.870000001</v>
      </c>
      <c r="I18" s="48">
        <f>'[1]вспомогат'!K16</f>
        <v>87.01358739289381</v>
      </c>
      <c r="J18" s="49">
        <f>'[1]вспомогат'!L16</f>
        <v>-2150318.380000001</v>
      </c>
    </row>
    <row r="19" spans="1:10" ht="12.75">
      <c r="A19" s="32" t="s">
        <v>21</v>
      </c>
      <c r="B19" s="33">
        <f>'[1]вспомогат'!B17</f>
        <v>292466231</v>
      </c>
      <c r="C19" s="33">
        <f>'[1]вспомогат'!C17</f>
        <v>151821767</v>
      </c>
      <c r="D19" s="38">
        <f>'[1]вспомогат'!D17</f>
        <v>19227301</v>
      </c>
      <c r="E19" s="33">
        <f>'[1]вспомогат'!G17</f>
        <v>169189372.18</v>
      </c>
      <c r="F19" s="38">
        <f>'[1]вспомогат'!H17</f>
        <v>8527038.060000002</v>
      </c>
      <c r="G19" s="39">
        <f>'[1]вспомогат'!I17</f>
        <v>44.34859609260812</v>
      </c>
      <c r="H19" s="35">
        <f>'[1]вспомогат'!J17</f>
        <v>-10700262.939999998</v>
      </c>
      <c r="I19" s="36">
        <f>'[1]вспомогат'!K17</f>
        <v>111.43946979618542</v>
      </c>
      <c r="J19" s="37">
        <f>'[1]вспомогат'!L17</f>
        <v>17367605.180000007</v>
      </c>
    </row>
    <row r="20" spans="1:10" ht="12.75">
      <c r="A20" s="32" t="s">
        <v>22</v>
      </c>
      <c r="B20" s="33">
        <f>'[1]вспомогат'!B18</f>
        <v>120000</v>
      </c>
      <c r="C20" s="33">
        <f>'[1]вспомогат'!C18</f>
        <v>68800</v>
      </c>
      <c r="D20" s="38">
        <f>'[1]вспомогат'!D18</f>
        <v>9200</v>
      </c>
      <c r="E20" s="33">
        <f>'[1]вспомогат'!G18</f>
        <v>48779.14</v>
      </c>
      <c r="F20" s="38">
        <f>'[1]вспомогат'!H18</f>
        <v>2232.0999999999985</v>
      </c>
      <c r="G20" s="39">
        <f>'[1]вспомогат'!I18</f>
        <v>24.261956521739116</v>
      </c>
      <c r="H20" s="35">
        <f>'[1]вспомогат'!J18</f>
        <v>-6967.9000000000015</v>
      </c>
      <c r="I20" s="36">
        <f>'[1]вспомогат'!K18</f>
        <v>70.89991279069767</v>
      </c>
      <c r="J20" s="37">
        <f>'[1]вспомогат'!L18</f>
        <v>-20020.86</v>
      </c>
    </row>
    <row r="21" spans="1:10" ht="12.75">
      <c r="A21" s="32" t="s">
        <v>23</v>
      </c>
      <c r="B21" s="33">
        <f>'[1]вспомогат'!B19</f>
        <v>5855500</v>
      </c>
      <c r="C21" s="33">
        <f>'[1]вспомогат'!C19</f>
        <v>2642018</v>
      </c>
      <c r="D21" s="38">
        <f>'[1]вспомогат'!D19</f>
        <v>981368</v>
      </c>
      <c r="E21" s="33">
        <f>'[1]вспомогат'!G19</f>
        <v>2153185.73</v>
      </c>
      <c r="F21" s="38">
        <f>'[1]вспомогат'!H19</f>
        <v>76648.93999999994</v>
      </c>
      <c r="G21" s="39">
        <f>'[1]вспомогат'!I19</f>
        <v>7.810417702635498</v>
      </c>
      <c r="H21" s="35">
        <f>'[1]вспомогат'!J19</f>
        <v>-904719.06</v>
      </c>
      <c r="I21" s="36">
        <f>'[1]вспомогат'!K19</f>
        <v>81.49776912950631</v>
      </c>
      <c r="J21" s="37">
        <f>'[1]вспомогат'!L19</f>
        <v>-488832.27</v>
      </c>
    </row>
    <row r="22" spans="1:10" ht="12.75">
      <c r="A22" s="32" t="s">
        <v>24</v>
      </c>
      <c r="B22" s="33">
        <f>'[1]вспомогат'!B20</f>
        <v>127321466</v>
      </c>
      <c r="C22" s="33">
        <f>'[1]вспомогат'!C20</f>
        <v>65111540</v>
      </c>
      <c r="D22" s="38">
        <f>'[1]вспомогат'!D20</f>
        <v>12615240</v>
      </c>
      <c r="E22" s="33">
        <f>'[1]вспомогат'!G20</f>
        <v>63643524.77</v>
      </c>
      <c r="F22" s="38">
        <f>'[1]вспомогат'!H20</f>
        <v>2091166.1300000027</v>
      </c>
      <c r="G22" s="39">
        <f>'[1]вспомогат'!I20</f>
        <v>16.57650690751823</v>
      </c>
      <c r="H22" s="35">
        <f>'[1]вспомогат'!J20</f>
        <v>-10524073.869999997</v>
      </c>
      <c r="I22" s="36">
        <f>'[1]вспомогат'!K20</f>
        <v>97.74538395190775</v>
      </c>
      <c r="J22" s="37">
        <f>'[1]вспомогат'!L20</f>
        <v>-1468015.2299999967</v>
      </c>
    </row>
    <row r="23" spans="1:10" ht="12.75">
      <c r="A23" s="32" t="s">
        <v>25</v>
      </c>
      <c r="B23" s="33">
        <f>'[1]вспомогат'!B21</f>
        <v>33702550</v>
      </c>
      <c r="C23" s="33">
        <f>'[1]вспомогат'!C21</f>
        <v>15946360</v>
      </c>
      <c r="D23" s="38">
        <f>'[1]вспомогат'!D21</f>
        <v>3190730</v>
      </c>
      <c r="E23" s="33">
        <f>'[1]вспомогат'!G21</f>
        <v>16664704.53</v>
      </c>
      <c r="F23" s="38">
        <f>'[1]вспомогат'!H21</f>
        <v>366902.81999999844</v>
      </c>
      <c r="G23" s="39">
        <f>'[1]вспомогат'!I21</f>
        <v>11.499024361196291</v>
      </c>
      <c r="H23" s="35">
        <f>'[1]вспомогат'!J21</f>
        <v>-2823827.1800000016</v>
      </c>
      <c r="I23" s="36">
        <f>'[1]вспомогат'!K21</f>
        <v>104.50475550533163</v>
      </c>
      <c r="J23" s="37">
        <f>'[1]вспомогат'!L21</f>
        <v>718344.5299999993</v>
      </c>
    </row>
    <row r="24" spans="1:10" ht="12.75">
      <c r="A24" s="32" t="s">
        <v>26</v>
      </c>
      <c r="B24" s="33">
        <f>'[1]вспомогат'!B22</f>
        <v>60635755</v>
      </c>
      <c r="C24" s="33">
        <f>'[1]вспомогат'!C22</f>
        <v>34711754</v>
      </c>
      <c r="D24" s="38">
        <f>'[1]вспомогат'!D22</f>
        <v>4904638</v>
      </c>
      <c r="E24" s="33">
        <f>'[1]вспомогат'!G22</f>
        <v>31557814.65</v>
      </c>
      <c r="F24" s="38">
        <f>'[1]вспомогат'!H22</f>
        <v>769583.3399999999</v>
      </c>
      <c r="G24" s="39">
        <f>'[1]вспомогат'!I22</f>
        <v>15.690930502923964</v>
      </c>
      <c r="H24" s="35">
        <f>'[1]вспомогат'!J22</f>
        <v>-4135054.66</v>
      </c>
      <c r="I24" s="36">
        <f>'[1]вспомогат'!K22</f>
        <v>90.91391535558819</v>
      </c>
      <c r="J24" s="37">
        <f>'[1]вспомогат'!L22</f>
        <v>-3153939.3500000015</v>
      </c>
    </row>
    <row r="25" spans="1:10" ht="12.75">
      <c r="A25" s="32" t="s">
        <v>27</v>
      </c>
      <c r="B25" s="33">
        <f>'[1]вспомогат'!B23</f>
        <v>4372967</v>
      </c>
      <c r="C25" s="33">
        <f>'[1]вспомогат'!C23</f>
        <v>1655960</v>
      </c>
      <c r="D25" s="38">
        <f>'[1]вспомогат'!D23</f>
        <v>468450</v>
      </c>
      <c r="E25" s="33">
        <f>'[1]вспомогат'!G23</f>
        <v>1563977.84</v>
      </c>
      <c r="F25" s="38">
        <f>'[1]вспомогат'!H23</f>
        <v>74726.27000000002</v>
      </c>
      <c r="G25" s="39">
        <f>'[1]вспомогат'!I23</f>
        <v>15.951813427260117</v>
      </c>
      <c r="H25" s="35">
        <f>'[1]вспомогат'!J23</f>
        <v>-393723.73</v>
      </c>
      <c r="I25" s="36">
        <f>'[1]вспомогат'!K23</f>
        <v>94.44538756974806</v>
      </c>
      <c r="J25" s="37">
        <f>'[1]вспомогат'!L23</f>
        <v>-91982.15999999992</v>
      </c>
    </row>
    <row r="26" spans="1:10" ht="12.75">
      <c r="A26" s="50" t="s">
        <v>28</v>
      </c>
      <c r="B26" s="33">
        <f>'[1]вспомогат'!B24</f>
        <v>40104374</v>
      </c>
      <c r="C26" s="33">
        <f>'[1]вспомогат'!C24</f>
        <v>18391192</v>
      </c>
      <c r="D26" s="38">
        <f>'[1]вспомогат'!D24</f>
        <v>3194410</v>
      </c>
      <c r="E26" s="33">
        <f>'[1]вспомогат'!G24</f>
        <v>18389895.36</v>
      </c>
      <c r="F26" s="38">
        <f>'[1]вспомогат'!H24</f>
        <v>534913.4699999988</v>
      </c>
      <c r="G26" s="39">
        <f>'[1]вспомогат'!I24</f>
        <v>16.745297879733624</v>
      </c>
      <c r="H26" s="35">
        <f>'[1]вспомогат'!J24</f>
        <v>-2659496.530000001</v>
      </c>
      <c r="I26" s="36">
        <f>'[1]вспомогат'!K24</f>
        <v>99.99294966851522</v>
      </c>
      <c r="J26" s="37">
        <f>'[1]вспомогат'!L24</f>
        <v>-1296.640000000596</v>
      </c>
    </row>
    <row r="27" spans="1:10" ht="12.75">
      <c r="A27" s="32" t="s">
        <v>29</v>
      </c>
      <c r="B27" s="33">
        <f>'[1]вспомогат'!B25</f>
        <v>118139071</v>
      </c>
      <c r="C27" s="33">
        <f>'[1]вспомогат'!C25</f>
        <v>61270105</v>
      </c>
      <c r="D27" s="38">
        <f>'[1]вспомогат'!D25</f>
        <v>13168965</v>
      </c>
      <c r="E27" s="33">
        <f>'[1]вспомогат'!G25</f>
        <v>56708336.19</v>
      </c>
      <c r="F27" s="38">
        <f>'[1]вспомогат'!H25</f>
        <v>1839892.6599999964</v>
      </c>
      <c r="G27" s="39">
        <f>'[1]вспомогат'!I25</f>
        <v>13.971429493509904</v>
      </c>
      <c r="H27" s="35">
        <f>'[1]вспомогат'!J25</f>
        <v>-11329072.340000004</v>
      </c>
      <c r="I27" s="36">
        <f>'[1]вспомогат'!K25</f>
        <v>92.55465808325283</v>
      </c>
      <c r="J27" s="37">
        <f>'[1]вспомогат'!L25</f>
        <v>-4561768.810000002</v>
      </c>
    </row>
    <row r="28" spans="1:10" ht="12.75">
      <c r="A28" s="32" t="s">
        <v>30</v>
      </c>
      <c r="B28" s="33">
        <f>'[1]вспомогат'!B26</f>
        <v>7375105</v>
      </c>
      <c r="C28" s="33">
        <f>'[1]вспомогат'!C26</f>
        <v>3995415</v>
      </c>
      <c r="D28" s="38">
        <f>'[1]вспомогат'!D26</f>
        <v>837677</v>
      </c>
      <c r="E28" s="33">
        <f>'[1]вспомогат'!G26</f>
        <v>3472142.87</v>
      </c>
      <c r="F28" s="38">
        <f>'[1]вспомогат'!H26</f>
        <v>119197.45000000019</v>
      </c>
      <c r="G28" s="39">
        <f>'[1]вспомогат'!I26</f>
        <v>14.229524028951515</v>
      </c>
      <c r="H28" s="35">
        <f>'[1]вспомогат'!J26</f>
        <v>-718479.5499999998</v>
      </c>
      <c r="I28" s="36">
        <f>'[1]вспомогат'!K26</f>
        <v>86.90318452526209</v>
      </c>
      <c r="J28" s="37">
        <f>'[1]вспомогат'!L26</f>
        <v>-523272.1299999999</v>
      </c>
    </row>
    <row r="29" spans="1:10" ht="12.75">
      <c r="A29" s="32" t="s">
        <v>31</v>
      </c>
      <c r="B29" s="33">
        <f>'[1]вспомогат'!B27</f>
        <v>67316188</v>
      </c>
      <c r="C29" s="33">
        <f>'[1]вспомогат'!C27</f>
        <v>34097829</v>
      </c>
      <c r="D29" s="38">
        <f>'[1]вспомогат'!D27</f>
        <v>7947948</v>
      </c>
      <c r="E29" s="33">
        <f>'[1]вспомогат'!G27</f>
        <v>28303503.59</v>
      </c>
      <c r="F29" s="38">
        <f>'[1]вспомогат'!H27</f>
        <v>1717923.419999998</v>
      </c>
      <c r="G29" s="39">
        <f>'[1]вспомогат'!I27</f>
        <v>21.61467865667966</v>
      </c>
      <c r="H29" s="35">
        <f>'[1]вспомогат'!J27</f>
        <v>-6230024.580000002</v>
      </c>
      <c r="I29" s="36">
        <f>'[1]вспомогат'!K27</f>
        <v>83.00676148619314</v>
      </c>
      <c r="J29" s="37">
        <f>'[1]вспомогат'!L27</f>
        <v>-5794325.41</v>
      </c>
    </row>
    <row r="30" spans="1:10" ht="12.75">
      <c r="A30" s="32" t="s">
        <v>32</v>
      </c>
      <c r="B30" s="33">
        <f>'[1]вспомогат'!B28</f>
        <v>119900</v>
      </c>
      <c r="C30" s="33">
        <f>'[1]вспомогат'!C28</f>
        <v>96200</v>
      </c>
      <c r="D30" s="38">
        <f>'[1]вспомогат'!D28</f>
        <v>4250</v>
      </c>
      <c r="E30" s="33">
        <f>'[1]вспомогат'!G28</f>
        <v>92714.43</v>
      </c>
      <c r="F30" s="38">
        <f>'[1]вспомогат'!H28</f>
        <v>0</v>
      </c>
      <c r="G30" s="39">
        <f>'[1]вспомогат'!I28</f>
        <v>0</v>
      </c>
      <c r="H30" s="35">
        <f>'[1]вспомогат'!J28</f>
        <v>-4250</v>
      </c>
      <c r="I30" s="36">
        <f>'[1]вспомогат'!K28</f>
        <v>96.37674636174636</v>
      </c>
      <c r="J30" s="37">
        <f>'[1]вспомогат'!L28</f>
        <v>-3485.570000000007</v>
      </c>
    </row>
    <row r="31" spans="1:10" ht="12.75">
      <c r="A31" s="32" t="s">
        <v>33</v>
      </c>
      <c r="B31" s="33">
        <f>'[1]вспомогат'!B29</f>
        <v>195538252</v>
      </c>
      <c r="C31" s="33">
        <f>'[1]вспомогат'!C29</f>
        <v>108267791</v>
      </c>
      <c r="D31" s="38">
        <f>'[1]вспомогат'!D29</f>
        <v>15670778</v>
      </c>
      <c r="E31" s="33">
        <f>'[1]вспомогат'!G29</f>
        <v>107940079.95</v>
      </c>
      <c r="F31" s="38">
        <f>'[1]вспомогат'!H29</f>
        <v>4999165.600000009</v>
      </c>
      <c r="G31" s="39">
        <f>'[1]вспомогат'!I29</f>
        <v>31.90119597125305</v>
      </c>
      <c r="H31" s="35">
        <f>'[1]вспомогат'!J29</f>
        <v>-10671612.399999991</v>
      </c>
      <c r="I31" s="36">
        <f>'[1]вспомогат'!K29</f>
        <v>99.69731436563623</v>
      </c>
      <c r="J31" s="37">
        <f>'[1]вспомогат'!L29</f>
        <v>-327711.049999997</v>
      </c>
    </row>
    <row r="32" spans="1:10" ht="12.75">
      <c r="A32" s="32" t="s">
        <v>34</v>
      </c>
      <c r="B32" s="33">
        <f>'[1]вспомогат'!B30</f>
        <v>25793163</v>
      </c>
      <c r="C32" s="33">
        <f>'[1]вспомогат'!C30</f>
        <v>13321214</v>
      </c>
      <c r="D32" s="38">
        <f>'[1]вспомогат'!D30</f>
        <v>3708895</v>
      </c>
      <c r="E32" s="33">
        <f>'[1]вспомогат'!G30</f>
        <v>10637067.86</v>
      </c>
      <c r="F32" s="38">
        <f>'[1]вспомогат'!H30</f>
        <v>344878.7299999986</v>
      </c>
      <c r="G32" s="39">
        <f>'[1]вспомогат'!I30</f>
        <v>9.298692198080523</v>
      </c>
      <c r="H32" s="35">
        <f>'[1]вспомогат'!J30</f>
        <v>-3364016.2700000014</v>
      </c>
      <c r="I32" s="36">
        <f>'[1]вспомогат'!K30</f>
        <v>79.85058914300153</v>
      </c>
      <c r="J32" s="37">
        <f>'[1]вспомогат'!L30</f>
        <v>-2684146.1400000006</v>
      </c>
    </row>
    <row r="33" spans="1:10" ht="12.75">
      <c r="A33" s="32" t="s">
        <v>35</v>
      </c>
      <c r="B33" s="33">
        <f>'[1]вспомогат'!B31</f>
        <v>40274109</v>
      </c>
      <c r="C33" s="33">
        <f>'[1]вспомогат'!C31</f>
        <v>18919269</v>
      </c>
      <c r="D33" s="38">
        <f>'[1]вспомогат'!D31</f>
        <v>4833397</v>
      </c>
      <c r="E33" s="33">
        <f>'[1]вспомогат'!G31</f>
        <v>15666700.19</v>
      </c>
      <c r="F33" s="38">
        <f>'[1]вспомогат'!H31</f>
        <v>685741.1500000004</v>
      </c>
      <c r="G33" s="39">
        <f>'[1]вспомогат'!I31</f>
        <v>14.18756104660967</v>
      </c>
      <c r="H33" s="35">
        <f>'[1]вспомогат'!J31</f>
        <v>-4147655.8499999996</v>
      </c>
      <c r="I33" s="36">
        <f>'[1]вспомогат'!K31</f>
        <v>82.80816869827264</v>
      </c>
      <c r="J33" s="37">
        <f>'[1]вспомогат'!L31</f>
        <v>-3252568.8100000005</v>
      </c>
    </row>
    <row r="34" spans="1:10" ht="12.75">
      <c r="A34" s="32" t="s">
        <v>36</v>
      </c>
      <c r="B34" s="33">
        <f>'[1]вспомогат'!B32</f>
        <v>40547165</v>
      </c>
      <c r="C34" s="33">
        <f>'[1]вспомогат'!C32</f>
        <v>21962011</v>
      </c>
      <c r="D34" s="38">
        <f>'[1]вспомогат'!D32</f>
        <v>5986706</v>
      </c>
      <c r="E34" s="33">
        <f>'[1]вспомогат'!G32</f>
        <v>20286845.36</v>
      </c>
      <c r="F34" s="38">
        <f>'[1]вспомогат'!H32</f>
        <v>655357.9600000009</v>
      </c>
      <c r="G34" s="39">
        <f>'[1]вспомогат'!I32</f>
        <v>10.946887320005374</v>
      </c>
      <c r="H34" s="35">
        <f>'[1]вспомогат'!J32</f>
        <v>-5331348.039999999</v>
      </c>
      <c r="I34" s="36">
        <f>'[1]вспомогат'!K32</f>
        <v>92.37243966410908</v>
      </c>
      <c r="J34" s="37">
        <f>'[1]вспомогат'!L32</f>
        <v>-1675165.6400000006</v>
      </c>
    </row>
    <row r="35" spans="1:10" ht="12.75">
      <c r="A35" s="32" t="s">
        <v>37</v>
      </c>
      <c r="B35" s="33">
        <f>'[1]вспомогат'!B33</f>
        <v>76899996</v>
      </c>
      <c r="C35" s="33">
        <f>'[1]вспомогат'!C33</f>
        <v>37174315</v>
      </c>
      <c r="D35" s="38">
        <f>'[1]вспомогат'!D33</f>
        <v>8404149</v>
      </c>
      <c r="E35" s="33">
        <f>'[1]вспомогат'!G33</f>
        <v>32459802.22</v>
      </c>
      <c r="F35" s="38">
        <f>'[1]вспомогат'!H33</f>
        <v>1164846.3299999982</v>
      </c>
      <c r="G35" s="39">
        <f>'[1]вспомогат'!I33</f>
        <v>13.860372180455133</v>
      </c>
      <c r="H35" s="35">
        <f>'[1]вспомогат'!J33</f>
        <v>-7239302.670000002</v>
      </c>
      <c r="I35" s="36">
        <f>'[1]вспомогат'!K33</f>
        <v>87.31782204998262</v>
      </c>
      <c r="J35" s="37">
        <f>'[1]вспомогат'!L33</f>
        <v>-4714512.780000001</v>
      </c>
    </row>
    <row r="36" spans="1:10" ht="12.75">
      <c r="A36" s="32" t="s">
        <v>38</v>
      </c>
      <c r="B36" s="33">
        <f>'[1]вспомогат'!B34</f>
        <v>340000</v>
      </c>
      <c r="C36" s="33">
        <f>'[1]вспомогат'!C34</f>
        <v>216000</v>
      </c>
      <c r="D36" s="38">
        <f>'[1]вспомогат'!D34</f>
        <v>30900</v>
      </c>
      <c r="E36" s="33">
        <f>'[1]вспомогат'!G34</f>
        <v>136200.7</v>
      </c>
      <c r="F36" s="38">
        <f>'[1]вспомогат'!H34</f>
        <v>6497.0500000000175</v>
      </c>
      <c r="G36" s="39">
        <f>'[1]вспомогат'!I34</f>
        <v>21.026051779935333</v>
      </c>
      <c r="H36" s="35">
        <f>'[1]вспомогат'!J34</f>
        <v>-24402.949999999983</v>
      </c>
      <c r="I36" s="36">
        <f>'[1]вспомогат'!K34</f>
        <v>63.05587962962963</v>
      </c>
      <c r="J36" s="37">
        <f>'[1]вспомогат'!L34</f>
        <v>-79799.29999999999</v>
      </c>
    </row>
    <row r="37" spans="1:10" ht="12.75">
      <c r="A37" s="32" t="s">
        <v>39</v>
      </c>
      <c r="B37" s="33">
        <f>'[1]вспомогат'!B35</f>
        <v>8467600</v>
      </c>
      <c r="C37" s="33">
        <f>'[1]вспомогат'!C35</f>
        <v>4036564</v>
      </c>
      <c r="D37" s="38">
        <f>'[1]вспомогат'!D35</f>
        <v>1690541</v>
      </c>
      <c r="E37" s="33">
        <f>'[1]вспомогат'!G35</f>
        <v>2564916.82</v>
      </c>
      <c r="F37" s="38">
        <f>'[1]вспомогат'!H35</f>
        <v>65512.889999999665</v>
      </c>
      <c r="G37" s="39">
        <f>'[1]вспомогат'!I35</f>
        <v>3.8752618244691885</v>
      </c>
      <c r="H37" s="35">
        <f>'[1]вспомогат'!J35</f>
        <v>-1625028.1100000003</v>
      </c>
      <c r="I37" s="36">
        <f>'[1]вспомогат'!K35</f>
        <v>63.542082325462935</v>
      </c>
      <c r="J37" s="37">
        <f>'[1]вспомогат'!L35</f>
        <v>-1471647.1800000002</v>
      </c>
    </row>
    <row r="38" spans="1:10" ht="18.75" customHeight="1">
      <c r="A38" s="51" t="s">
        <v>40</v>
      </c>
      <c r="B38" s="41">
        <f>SUM(B18:B37)</f>
        <v>1184232696</v>
      </c>
      <c r="C38" s="41">
        <f>SUM(C18:C37)</f>
        <v>610264321</v>
      </c>
      <c r="D38" s="41">
        <f>SUM(D18:D37)</f>
        <v>110279595</v>
      </c>
      <c r="E38" s="41">
        <f>SUM(E18:E37)</f>
        <v>595887463.0000001</v>
      </c>
      <c r="F38" s="41">
        <f>SUM(F18:F37)</f>
        <v>24421806.500000004</v>
      </c>
      <c r="G38" s="42">
        <f>F38/D38*100</f>
        <v>22.145353816361045</v>
      </c>
      <c r="H38" s="41">
        <f>SUM(H18:H37)</f>
        <v>-85857788.49999999</v>
      </c>
      <c r="I38" s="43">
        <f>E38/C38*100</f>
        <v>97.64415884965362</v>
      </c>
      <c r="J38" s="41">
        <f>SUM(J18:J37)</f>
        <v>-14376857.999999994</v>
      </c>
    </row>
    <row r="39" spans="1:10" ht="12" customHeight="1">
      <c r="A39" s="52" t="s">
        <v>41</v>
      </c>
      <c r="B39" s="33">
        <f>'[1]вспомогат'!B36</f>
        <v>17534076</v>
      </c>
      <c r="C39" s="33">
        <f>'[1]вспомогат'!C36</f>
        <v>7655990</v>
      </c>
      <c r="D39" s="38">
        <f>'[1]вспомогат'!D36</f>
        <v>1855980</v>
      </c>
      <c r="E39" s="33">
        <f>'[1]вспомогат'!G36</f>
        <v>6831967.19</v>
      </c>
      <c r="F39" s="38">
        <f>'[1]вспомогат'!H36</f>
        <v>299442.1500000004</v>
      </c>
      <c r="G39" s="39">
        <f>'[1]вспомогат'!I36</f>
        <v>16.133910386965397</v>
      </c>
      <c r="H39" s="35">
        <f>'[1]вспомогат'!J36</f>
        <v>-1556537.8499999996</v>
      </c>
      <c r="I39" s="36">
        <f>'[1]вспомогат'!K36</f>
        <v>89.23688758736624</v>
      </c>
      <c r="J39" s="37">
        <f>'[1]вспомогат'!L36</f>
        <v>-824022.8099999996</v>
      </c>
    </row>
    <row r="40" spans="1:10" ht="12.75" customHeight="1">
      <c r="A40" s="52" t="s">
        <v>42</v>
      </c>
      <c r="B40" s="33">
        <f>'[1]вспомогат'!B37</f>
        <v>47836800</v>
      </c>
      <c r="C40" s="33">
        <f>'[1]вспомогат'!C37</f>
        <v>26126466</v>
      </c>
      <c r="D40" s="38">
        <f>'[1]вспомогат'!D37</f>
        <v>4857619</v>
      </c>
      <c r="E40" s="33">
        <f>'[1]вспомогат'!G37</f>
        <v>22455276.61</v>
      </c>
      <c r="F40" s="38">
        <f>'[1]вспомогат'!H37</f>
        <v>1197355.539999999</v>
      </c>
      <c r="G40" s="39">
        <f>'[1]вспомогат'!I37</f>
        <v>24.64902125918066</v>
      </c>
      <c r="H40" s="35">
        <f>'[1]вспомогат'!J37</f>
        <v>-3660263.460000001</v>
      </c>
      <c r="I40" s="36">
        <f>'[1]вспомогат'!K37</f>
        <v>85.94838892485497</v>
      </c>
      <c r="J40" s="37">
        <f>'[1]вспомогат'!L37</f>
        <v>-3671189.3900000006</v>
      </c>
    </row>
    <row r="41" spans="1:10" ht="12.75" customHeight="1">
      <c r="A41" s="52" t="s">
        <v>43</v>
      </c>
      <c r="B41" s="33">
        <f>'[1]вспомогат'!B38</f>
        <v>22852064</v>
      </c>
      <c r="C41" s="33">
        <f>'[1]вспомогат'!C38</f>
        <v>11108677</v>
      </c>
      <c r="D41" s="38">
        <f>'[1]вспомогат'!D38</f>
        <v>1980987</v>
      </c>
      <c r="E41" s="33">
        <f>'[1]вспомогат'!G38</f>
        <v>10092954.66</v>
      </c>
      <c r="F41" s="38">
        <f>'[1]вспомогат'!H38</f>
        <v>530243.7799999993</v>
      </c>
      <c r="G41" s="39">
        <f>'[1]вспомогат'!I38</f>
        <v>26.766646121352604</v>
      </c>
      <c r="H41" s="35">
        <f>'[1]вспомогат'!J38</f>
        <v>-1450743.2200000007</v>
      </c>
      <c r="I41" s="36">
        <f>'[1]вспомогат'!K38</f>
        <v>90.8564958725508</v>
      </c>
      <c r="J41" s="37">
        <f>'[1]вспомогат'!L38</f>
        <v>-1015722.3399999999</v>
      </c>
    </row>
    <row r="42" spans="1:10" ht="12.75" customHeight="1">
      <c r="A42" s="52" t="s">
        <v>44</v>
      </c>
      <c r="B42" s="33">
        <f>'[1]вспомогат'!B39</f>
        <v>22000000</v>
      </c>
      <c r="C42" s="33">
        <f>'[1]вспомогат'!C39</f>
        <v>11013885</v>
      </c>
      <c r="D42" s="38">
        <f>'[1]вспомогат'!D39</f>
        <v>3205500</v>
      </c>
      <c r="E42" s="33">
        <f>'[1]вспомогат'!G39</f>
        <v>8139815.27</v>
      </c>
      <c r="F42" s="38">
        <f>'[1]вспомогат'!H39</f>
        <v>176308.96999999974</v>
      </c>
      <c r="G42" s="39">
        <f>'[1]вспомогат'!I39</f>
        <v>5.5002018405864845</v>
      </c>
      <c r="H42" s="35">
        <f>'[1]вспомогат'!J39</f>
        <v>-3029191.0300000003</v>
      </c>
      <c r="I42" s="36">
        <f>'[1]вспомогат'!K39</f>
        <v>73.90503232964572</v>
      </c>
      <c r="J42" s="37">
        <f>'[1]вспомогат'!L39</f>
        <v>-2874069.7300000004</v>
      </c>
    </row>
    <row r="43" spans="1:10" ht="12" customHeight="1">
      <c r="A43" s="52" t="s">
        <v>45</v>
      </c>
      <c r="B43" s="33">
        <f>'[1]вспомогат'!B40</f>
        <v>19385265</v>
      </c>
      <c r="C43" s="33">
        <f>'[1]вспомогат'!C40</f>
        <v>8818370</v>
      </c>
      <c r="D43" s="38">
        <f>'[1]вспомогат'!D40</f>
        <v>1860260</v>
      </c>
      <c r="E43" s="33">
        <f>'[1]вспомогат'!G40</f>
        <v>7082330.26</v>
      </c>
      <c r="F43" s="38">
        <f>'[1]вспомогат'!H40</f>
        <v>367419.8499999996</v>
      </c>
      <c r="G43" s="39">
        <f>'[1]вспомогат'!I40</f>
        <v>19.75099448464191</v>
      </c>
      <c r="H43" s="35">
        <f>'[1]вспомогат'!J40</f>
        <v>-1492840.1500000004</v>
      </c>
      <c r="I43" s="36">
        <f>'[1]вспомогат'!K40</f>
        <v>80.31337151877274</v>
      </c>
      <c r="J43" s="37">
        <f>'[1]вспомогат'!L40</f>
        <v>-1736039.7400000002</v>
      </c>
    </row>
    <row r="44" spans="1:10" ht="14.25" customHeight="1">
      <c r="A44" s="52" t="s">
        <v>46</v>
      </c>
      <c r="B44" s="33">
        <f>'[1]вспомогат'!B41</f>
        <v>19576672</v>
      </c>
      <c r="C44" s="33">
        <f>'[1]вспомогат'!C41</f>
        <v>10738990</v>
      </c>
      <c r="D44" s="38">
        <f>'[1]вспомогат'!D41</f>
        <v>2797275</v>
      </c>
      <c r="E44" s="33">
        <f>'[1]вспомогат'!G41</f>
        <v>9562119.8</v>
      </c>
      <c r="F44" s="38">
        <f>'[1]вспомогат'!H41</f>
        <v>517592.75</v>
      </c>
      <c r="G44" s="39">
        <f>'[1]вспомогат'!I41</f>
        <v>18.50346319185636</v>
      </c>
      <c r="H44" s="35">
        <f>'[1]вспомогат'!J41</f>
        <v>-2279682.25</v>
      </c>
      <c r="I44" s="36">
        <f>'[1]вспомогат'!K41</f>
        <v>89.04114632754106</v>
      </c>
      <c r="J44" s="37">
        <f>'[1]вспомогат'!L41</f>
        <v>-1176870.1999999993</v>
      </c>
    </row>
    <row r="45" spans="1:10" ht="14.25" customHeight="1">
      <c r="A45" s="53" t="s">
        <v>47</v>
      </c>
      <c r="B45" s="33">
        <f>'[1]вспомогат'!B42</f>
        <v>33735724</v>
      </c>
      <c r="C45" s="33">
        <f>'[1]вспомогат'!C42</f>
        <v>19047670</v>
      </c>
      <c r="D45" s="38">
        <f>'[1]вспомогат'!D42</f>
        <v>2416851</v>
      </c>
      <c r="E45" s="33">
        <f>'[1]вспомогат'!G42</f>
        <v>17116113.17</v>
      </c>
      <c r="F45" s="38">
        <f>'[1]вспомогат'!H42</f>
        <v>806818.1900000013</v>
      </c>
      <c r="G45" s="39">
        <f>'[1]вспомогат'!I42</f>
        <v>33.38303395616864</v>
      </c>
      <c r="H45" s="35">
        <f>'[1]вспомогат'!J42</f>
        <v>-1610032.8099999987</v>
      </c>
      <c r="I45" s="36">
        <f>'[1]вспомогат'!K42</f>
        <v>89.85935376872868</v>
      </c>
      <c r="J45" s="37">
        <f>'[1]вспомогат'!L42</f>
        <v>-1931556.8299999982</v>
      </c>
    </row>
    <row r="46" spans="1:10" ht="14.25" customHeight="1">
      <c r="A46" s="53" t="s">
        <v>48</v>
      </c>
      <c r="B46" s="33">
        <f>'[1]вспомогат'!B43</f>
        <v>58254662</v>
      </c>
      <c r="C46" s="33">
        <f>'[1]вспомогат'!C43</f>
        <v>31130072</v>
      </c>
      <c r="D46" s="38">
        <f>'[1]вспомогат'!D43</f>
        <v>4806767</v>
      </c>
      <c r="E46" s="33">
        <f>'[1]вспомогат'!G43</f>
        <v>29081613.03</v>
      </c>
      <c r="F46" s="38">
        <f>'[1]вспомогат'!H43</f>
        <v>1065608.120000001</v>
      </c>
      <c r="G46" s="39">
        <f>'[1]вспомогат'!I43</f>
        <v>22.16891561417479</v>
      </c>
      <c r="H46" s="35">
        <f>'[1]вспомогат'!J43</f>
        <v>-3741158.879999999</v>
      </c>
      <c r="I46" s="36">
        <f>'[1]вспомогат'!K43</f>
        <v>93.41967802066118</v>
      </c>
      <c r="J46" s="37">
        <f>'[1]вспомогат'!L43</f>
        <v>-2048458.9699999988</v>
      </c>
    </row>
    <row r="47" spans="1:10" ht="14.25" customHeight="1">
      <c r="A47" s="53" t="s">
        <v>49</v>
      </c>
      <c r="B47" s="33">
        <f>'[1]вспомогат'!B44</f>
        <v>27882674</v>
      </c>
      <c r="C47" s="33">
        <f>'[1]вспомогат'!C44</f>
        <v>16380474</v>
      </c>
      <c r="D47" s="38">
        <f>'[1]вспомогат'!D44</f>
        <v>4519800</v>
      </c>
      <c r="E47" s="33">
        <f>'[1]вспомогат'!G44</f>
        <v>13233947.77</v>
      </c>
      <c r="F47" s="38">
        <f>'[1]вспомогат'!H44</f>
        <v>463101.30999999866</v>
      </c>
      <c r="G47" s="39">
        <f>'[1]вспомогат'!I44</f>
        <v>10.24605756891895</v>
      </c>
      <c r="H47" s="35">
        <f>'[1]вспомогат'!J44</f>
        <v>-4056698.6900000013</v>
      </c>
      <c r="I47" s="36">
        <f>'[1]вспомогат'!K44</f>
        <v>80.79099402129633</v>
      </c>
      <c r="J47" s="37">
        <f>'[1]вспомогат'!L44</f>
        <v>-3146526.2300000004</v>
      </c>
    </row>
    <row r="48" spans="1:10" ht="14.25" customHeight="1">
      <c r="A48" s="53" t="s">
        <v>50</v>
      </c>
      <c r="B48" s="33">
        <f>'[1]вспомогат'!B45</f>
        <v>29100000</v>
      </c>
      <c r="C48" s="33">
        <f>'[1]вспомогат'!C45</f>
        <v>14728206</v>
      </c>
      <c r="D48" s="38">
        <f>'[1]вспомогат'!D45</f>
        <v>2131917</v>
      </c>
      <c r="E48" s="33">
        <f>'[1]вспомогат'!G45</f>
        <v>13744230.33</v>
      </c>
      <c r="F48" s="38">
        <f>'[1]вспомогат'!H45</f>
        <v>633195.4299999997</v>
      </c>
      <c r="G48" s="39">
        <f>'[1]вспомогат'!I45</f>
        <v>29.700754297657916</v>
      </c>
      <c r="H48" s="35">
        <f>'[1]вспомогат'!J45</f>
        <v>-1498721.5700000003</v>
      </c>
      <c r="I48" s="36">
        <f>'[1]вспомогат'!K45</f>
        <v>93.31910709288015</v>
      </c>
      <c r="J48" s="37">
        <f>'[1]вспомогат'!L45</f>
        <v>-983975.6699999999</v>
      </c>
    </row>
    <row r="49" spans="1:10" ht="14.25" customHeight="1">
      <c r="A49" s="53" t="s">
        <v>51</v>
      </c>
      <c r="B49" s="33">
        <f>'[1]вспомогат'!B46</f>
        <v>10873522</v>
      </c>
      <c r="C49" s="33">
        <f>'[1]вспомогат'!C46</f>
        <v>6392247</v>
      </c>
      <c r="D49" s="38">
        <f>'[1]вспомогат'!D46</f>
        <v>1232775</v>
      </c>
      <c r="E49" s="33">
        <f>'[1]вспомогат'!G46</f>
        <v>5575284.39</v>
      </c>
      <c r="F49" s="38">
        <f>'[1]вспомогат'!H46</f>
        <v>370669.39999999944</v>
      </c>
      <c r="G49" s="39">
        <f>'[1]вспомогат'!I46</f>
        <v>30.067887489606736</v>
      </c>
      <c r="H49" s="35">
        <f>'[1]вспомогат'!J46</f>
        <v>-862105.6000000006</v>
      </c>
      <c r="I49" s="36">
        <f>'[1]вспомогат'!K46</f>
        <v>87.21947681308309</v>
      </c>
      <c r="J49" s="37">
        <f>'[1]вспомогат'!L46</f>
        <v>-816962.6100000003</v>
      </c>
    </row>
    <row r="50" spans="1:10" ht="14.25" customHeight="1">
      <c r="A50" s="53" t="s">
        <v>52</v>
      </c>
      <c r="B50" s="33">
        <f>'[1]вспомогат'!B47</f>
        <v>10106915</v>
      </c>
      <c r="C50" s="33">
        <f>'[1]вспомогат'!C47</f>
        <v>4555674</v>
      </c>
      <c r="D50" s="38">
        <f>'[1]вспомогат'!D47</f>
        <v>1316626</v>
      </c>
      <c r="E50" s="33">
        <f>'[1]вспомогат'!G47</f>
        <v>4208997.64</v>
      </c>
      <c r="F50" s="38">
        <f>'[1]вспомогат'!H47</f>
        <v>114171.24999999953</v>
      </c>
      <c r="G50" s="39">
        <f>'[1]вспомогат'!I47</f>
        <v>8.671502005884703</v>
      </c>
      <c r="H50" s="35">
        <f>'[1]вспомогат'!J47</f>
        <v>-1202454.7500000005</v>
      </c>
      <c r="I50" s="36">
        <f>'[1]вспомогат'!K47</f>
        <v>92.39022897599783</v>
      </c>
      <c r="J50" s="37">
        <f>'[1]вспомогат'!L47</f>
        <v>-346676.36000000034</v>
      </c>
    </row>
    <row r="51" spans="1:10" ht="14.25" customHeight="1">
      <c r="A51" s="53" t="s">
        <v>53</v>
      </c>
      <c r="B51" s="33">
        <f>'[1]вспомогат'!B48</f>
        <v>14945723</v>
      </c>
      <c r="C51" s="33">
        <f>'[1]вспомогат'!C48</f>
        <v>9962528</v>
      </c>
      <c r="D51" s="38">
        <f>'[1]вспомогат'!D48</f>
        <v>3991435</v>
      </c>
      <c r="E51" s="33">
        <f>'[1]вспомогат'!G48</f>
        <v>6173724.06</v>
      </c>
      <c r="F51" s="38">
        <f>'[1]вспомогат'!H48</f>
        <v>122113.95999999996</v>
      </c>
      <c r="G51" s="39">
        <f>'[1]вспомогат'!I48</f>
        <v>3.059399940121785</v>
      </c>
      <c r="H51" s="35">
        <f>'[1]вспомогат'!J48</f>
        <v>-3869321.04</v>
      </c>
      <c r="I51" s="36">
        <f>'[1]вспомогат'!K48</f>
        <v>61.96945253252989</v>
      </c>
      <c r="J51" s="37">
        <f>'[1]вспомогат'!L48</f>
        <v>-3788803.9400000004</v>
      </c>
    </row>
    <row r="52" spans="1:10" ht="14.25" customHeight="1">
      <c r="A52" s="53" t="s">
        <v>54</v>
      </c>
      <c r="B52" s="33">
        <f>'[1]вспомогат'!B49</f>
        <v>29596100</v>
      </c>
      <c r="C52" s="33">
        <f>'[1]вспомогат'!C49</f>
        <v>12693403</v>
      </c>
      <c r="D52" s="38">
        <f>'[1]вспомогат'!D49</f>
        <v>1982555</v>
      </c>
      <c r="E52" s="33">
        <f>'[1]вспомогат'!G49</f>
        <v>10863414.86</v>
      </c>
      <c r="F52" s="38">
        <f>'[1]вспомогат'!H49</f>
        <v>425776.5399999991</v>
      </c>
      <c r="G52" s="39">
        <f>'[1]вспомогат'!I49</f>
        <v>21.476152742294623</v>
      </c>
      <c r="H52" s="35">
        <f>'[1]вспомогат'!J49</f>
        <v>-1556778.460000001</v>
      </c>
      <c r="I52" s="36">
        <f>'[1]вспомогат'!K49</f>
        <v>85.58315575421342</v>
      </c>
      <c r="J52" s="37">
        <f>'[1]вспомогат'!L49</f>
        <v>-1829988.1400000006</v>
      </c>
    </row>
    <row r="53" spans="1:10" ht="14.25" customHeight="1">
      <c r="A53" s="53" t="s">
        <v>55</v>
      </c>
      <c r="B53" s="33">
        <f>'[1]вспомогат'!B50</f>
        <v>11613200</v>
      </c>
      <c r="C53" s="33">
        <f>'[1]вспомогат'!C50</f>
        <v>4247800</v>
      </c>
      <c r="D53" s="38">
        <f>'[1]вспомогат'!D50</f>
        <v>31000</v>
      </c>
      <c r="E53" s="33">
        <f>'[1]вспомогат'!G50</f>
        <v>4776223.12</v>
      </c>
      <c r="F53" s="38">
        <f>'[1]вспомогат'!H50</f>
        <v>227118.9299999997</v>
      </c>
      <c r="G53" s="39">
        <f>'[1]вспомогат'!I50</f>
        <v>732.6417096774184</v>
      </c>
      <c r="H53" s="35">
        <f>'[1]вспомогат'!J50</f>
        <v>196118.9299999997</v>
      </c>
      <c r="I53" s="36">
        <f>'[1]вспомогат'!K50</f>
        <v>112.4399246668864</v>
      </c>
      <c r="J53" s="37">
        <f>'[1]вспомогат'!L50</f>
        <v>528423.1200000001</v>
      </c>
    </row>
    <row r="54" spans="1:10" ht="14.25" customHeight="1">
      <c r="A54" s="53" t="s">
        <v>56</v>
      </c>
      <c r="B54" s="33">
        <f>'[1]вспомогат'!B51</f>
        <v>8819200</v>
      </c>
      <c r="C54" s="33">
        <f>'[1]вспомогат'!C51</f>
        <v>4267704</v>
      </c>
      <c r="D54" s="38">
        <f>'[1]вспомогат'!D51</f>
        <v>849100</v>
      </c>
      <c r="E54" s="33">
        <f>'[1]вспомогат'!G51</f>
        <v>4329391.65</v>
      </c>
      <c r="F54" s="38">
        <f>'[1]вспомогат'!H51</f>
        <v>116493.3900000006</v>
      </c>
      <c r="G54" s="39">
        <f>'[1]вспомогат'!I51</f>
        <v>13.71963137439649</v>
      </c>
      <c r="H54" s="35">
        <f>'[1]вспомогат'!J51</f>
        <v>-732606.6099999994</v>
      </c>
      <c r="I54" s="36">
        <f>'[1]вспомогат'!K51</f>
        <v>101.4454528711457</v>
      </c>
      <c r="J54" s="37">
        <f>'[1]вспомогат'!L51</f>
        <v>61687.65000000037</v>
      </c>
    </row>
    <row r="55" spans="1:10" ht="14.25" customHeight="1">
      <c r="A55" s="53" t="s">
        <v>57</v>
      </c>
      <c r="B55" s="33">
        <f>'[1]вспомогат'!B52</f>
        <v>58050112</v>
      </c>
      <c r="C55" s="33">
        <f>'[1]вспомогат'!C52</f>
        <v>30595039</v>
      </c>
      <c r="D55" s="38">
        <f>'[1]вспомогат'!D52</f>
        <v>4414362</v>
      </c>
      <c r="E55" s="33">
        <f>'[1]вспомогат'!G52</f>
        <v>30252211.79</v>
      </c>
      <c r="F55" s="38">
        <f>'[1]вспомогат'!H52</f>
        <v>863596.3499999978</v>
      </c>
      <c r="G55" s="39">
        <f>'[1]вспомогат'!I52</f>
        <v>19.563333274434626</v>
      </c>
      <c r="H55" s="35">
        <f>'[1]вспомогат'!J52</f>
        <v>-3550765.6500000022</v>
      </c>
      <c r="I55" s="36">
        <f>'[1]вспомогат'!K52</f>
        <v>98.87946797518381</v>
      </c>
      <c r="J55" s="37">
        <f>'[1]вспомогат'!L52</f>
        <v>-342827.2100000009</v>
      </c>
    </row>
    <row r="56" spans="1:10" ht="14.25" customHeight="1">
      <c r="A56" s="53" t="s">
        <v>58</v>
      </c>
      <c r="B56" s="33">
        <f>'[1]вспомогат'!B53</f>
        <v>80417456</v>
      </c>
      <c r="C56" s="33">
        <f>'[1]вспомогат'!C53</f>
        <v>44390986</v>
      </c>
      <c r="D56" s="38">
        <f>'[1]вспомогат'!D53</f>
        <v>6942370</v>
      </c>
      <c r="E56" s="33">
        <f>'[1]вспомогат'!G53</f>
        <v>40027327.84</v>
      </c>
      <c r="F56" s="38">
        <f>'[1]вспомогат'!H53</f>
        <v>1029146.8900000006</v>
      </c>
      <c r="G56" s="39">
        <f>'[1]вспомогат'!I53</f>
        <v>14.824143484141592</v>
      </c>
      <c r="H56" s="35">
        <f>'[1]вспомогат'!J53</f>
        <v>-5913223.109999999</v>
      </c>
      <c r="I56" s="36">
        <f>'[1]вспомогат'!K53</f>
        <v>90.16994540287978</v>
      </c>
      <c r="J56" s="37">
        <f>'[1]вспомогат'!L53</f>
        <v>-4363658.159999996</v>
      </c>
    </row>
    <row r="57" spans="1:10" ht="14.25" customHeight="1">
      <c r="A57" s="53" t="s">
        <v>59</v>
      </c>
      <c r="B57" s="33">
        <f>'[1]вспомогат'!B54</f>
        <v>39358200</v>
      </c>
      <c r="C57" s="33">
        <f>'[1]вспомогат'!C54</f>
        <v>20085100</v>
      </c>
      <c r="D57" s="38">
        <f>'[1]вспомогат'!D54</f>
        <v>4965600</v>
      </c>
      <c r="E57" s="33">
        <f>'[1]вспомогат'!G54</f>
        <v>14930851.78</v>
      </c>
      <c r="F57" s="38">
        <f>'[1]вспомогат'!H54</f>
        <v>495966.6099999994</v>
      </c>
      <c r="G57" s="39">
        <f>'[1]вспомогат'!I54</f>
        <v>9.988049983889145</v>
      </c>
      <c r="H57" s="35">
        <f>'[1]вспомогат'!J54</f>
        <v>-4469633.390000001</v>
      </c>
      <c r="I57" s="36">
        <f>'[1]вспомогат'!K54</f>
        <v>74.33795091884033</v>
      </c>
      <c r="J57" s="37">
        <f>'[1]вспомогат'!L54</f>
        <v>-5154248.220000001</v>
      </c>
    </row>
    <row r="58" spans="1:10" ht="14.25" customHeight="1">
      <c r="A58" s="53" t="s">
        <v>60</v>
      </c>
      <c r="B58" s="33">
        <f>'[1]вспомогат'!B55</f>
        <v>65896600</v>
      </c>
      <c r="C58" s="33">
        <f>'[1]вспомогат'!C55</f>
        <v>33590700</v>
      </c>
      <c r="D58" s="38">
        <f>'[1]вспомогат'!D55</f>
        <v>8213300</v>
      </c>
      <c r="E58" s="33">
        <f>'[1]вспомогат'!G55</f>
        <v>30546839.5</v>
      </c>
      <c r="F58" s="38">
        <f>'[1]вспомогат'!H55</f>
        <v>771968.620000001</v>
      </c>
      <c r="G58" s="39">
        <f>'[1]вспомогат'!I55</f>
        <v>9.399006732981883</v>
      </c>
      <c r="H58" s="35">
        <f>'[1]вспомогат'!J55</f>
        <v>-7441331.379999999</v>
      </c>
      <c r="I58" s="36">
        <f>'[1]вспомогат'!K55</f>
        <v>90.93838324298095</v>
      </c>
      <c r="J58" s="37">
        <f>'[1]вспомогат'!L55</f>
        <v>-3043860.5</v>
      </c>
    </row>
    <row r="59" spans="1:10" ht="14.25" customHeight="1">
      <c r="A59" s="53" t="s">
        <v>61</v>
      </c>
      <c r="B59" s="33">
        <f>'[1]вспомогат'!B56</f>
        <v>83650000</v>
      </c>
      <c r="C59" s="33">
        <f>'[1]вспомогат'!C56</f>
        <v>45569550</v>
      </c>
      <c r="D59" s="38">
        <f>'[1]вспомогат'!D56</f>
        <v>9262750</v>
      </c>
      <c r="E59" s="33">
        <f>'[1]вспомогат'!G56</f>
        <v>37695468.79</v>
      </c>
      <c r="F59" s="38">
        <f>'[1]вспомогат'!H56</f>
        <v>1397146.4699999988</v>
      </c>
      <c r="G59" s="39">
        <f>'[1]вспомогат'!I56</f>
        <v>15.083495398234852</v>
      </c>
      <c r="H59" s="35">
        <f>'[1]вспомогат'!J56</f>
        <v>-7865603.530000001</v>
      </c>
      <c r="I59" s="36">
        <f>'[1]вспомогат'!K56</f>
        <v>82.72073959475131</v>
      </c>
      <c r="J59" s="37">
        <f>'[1]вспомогат'!L56</f>
        <v>-7874081.210000001</v>
      </c>
    </row>
    <row r="60" spans="1:10" ht="14.25" customHeight="1">
      <c r="A60" s="53" t="s">
        <v>62</v>
      </c>
      <c r="B60" s="33">
        <f>'[1]вспомогат'!B57</f>
        <v>14153811</v>
      </c>
      <c r="C60" s="33">
        <f>'[1]вспомогат'!C57</f>
        <v>6878041</v>
      </c>
      <c r="D60" s="38">
        <f>'[1]вспомогат'!D57</f>
        <v>953220</v>
      </c>
      <c r="E60" s="33">
        <f>'[1]вспомогат'!G57</f>
        <v>6371083.12</v>
      </c>
      <c r="F60" s="38">
        <f>'[1]вспомогат'!H57</f>
        <v>143395.48000000045</v>
      </c>
      <c r="G60" s="39">
        <f>'[1]вспомогат'!I57</f>
        <v>15.0432722771239</v>
      </c>
      <c r="H60" s="35">
        <f>'[1]вспомогат'!J57</f>
        <v>-809824.5199999996</v>
      </c>
      <c r="I60" s="36">
        <f>'[1]вспомогат'!K57</f>
        <v>92.62932744948743</v>
      </c>
      <c r="J60" s="37">
        <f>'[1]вспомогат'!L57</f>
        <v>-506957.8799999999</v>
      </c>
    </row>
    <row r="61" spans="1:10" ht="14.25" customHeight="1">
      <c r="A61" s="53" t="s">
        <v>63</v>
      </c>
      <c r="B61" s="33">
        <f>'[1]вспомогат'!B58</f>
        <v>62741500</v>
      </c>
      <c r="C61" s="33">
        <f>'[1]вспомогат'!C58</f>
        <v>35555671</v>
      </c>
      <c r="D61" s="38">
        <f>'[1]вспомогат'!D58</f>
        <v>6437945</v>
      </c>
      <c r="E61" s="33">
        <f>'[1]вспомогат'!G58</f>
        <v>30359650.52</v>
      </c>
      <c r="F61" s="38">
        <f>'[1]вспомогат'!H58</f>
        <v>968050.3200000003</v>
      </c>
      <c r="G61" s="39">
        <f>'[1]вспомогат'!I58</f>
        <v>15.036635448112717</v>
      </c>
      <c r="H61" s="35">
        <f>'[1]вспомогат'!J58</f>
        <v>-5469894.68</v>
      </c>
      <c r="I61" s="36">
        <f>'[1]вспомогат'!K58</f>
        <v>85.38623984905249</v>
      </c>
      <c r="J61" s="37">
        <f>'[1]вспомогат'!L58</f>
        <v>-5196020.48</v>
      </c>
    </row>
    <row r="62" spans="1:10" ht="14.25" customHeight="1">
      <c r="A62" s="53" t="s">
        <v>64</v>
      </c>
      <c r="B62" s="33">
        <f>'[1]вспомогат'!B59</f>
        <v>19733200</v>
      </c>
      <c r="C62" s="33">
        <f>'[1]вспомогат'!C59</f>
        <v>8077024</v>
      </c>
      <c r="D62" s="38">
        <f>'[1]вспомогат'!D59</f>
        <v>1672927</v>
      </c>
      <c r="E62" s="33">
        <f>'[1]вспомогат'!G59</f>
        <v>10282473.37</v>
      </c>
      <c r="F62" s="38">
        <f>'[1]вспомогат'!H59</f>
        <v>182530.43999999948</v>
      </c>
      <c r="G62" s="39">
        <f>'[1]вспомогат'!I59</f>
        <v>10.910843091180874</v>
      </c>
      <c r="H62" s="35">
        <f>'[1]вспомогат'!J59</f>
        <v>-1490396.5600000005</v>
      </c>
      <c r="I62" s="36">
        <f>'[1]вспомогат'!K59</f>
        <v>127.30522244331574</v>
      </c>
      <c r="J62" s="37">
        <f>'[1]вспомогат'!L59</f>
        <v>2205449.369999999</v>
      </c>
    </row>
    <row r="63" spans="1:10" ht="14.25" customHeight="1">
      <c r="A63" s="53" t="s">
        <v>65</v>
      </c>
      <c r="B63" s="33">
        <f>'[1]вспомогат'!B60</f>
        <v>14946530</v>
      </c>
      <c r="C63" s="33">
        <f>'[1]вспомогат'!C60</f>
        <v>7540125</v>
      </c>
      <c r="D63" s="38">
        <f>'[1]вспомогат'!D60</f>
        <v>1475747</v>
      </c>
      <c r="E63" s="33">
        <f>'[1]вспомогат'!G60</f>
        <v>6201530.12</v>
      </c>
      <c r="F63" s="38">
        <f>'[1]вспомогат'!H60</f>
        <v>130727.91000000015</v>
      </c>
      <c r="G63" s="39">
        <f>'[1]вспомогат'!I60</f>
        <v>8.858422886849857</v>
      </c>
      <c r="H63" s="35">
        <f>'[1]вспомогат'!J60</f>
        <v>-1345019.0899999999</v>
      </c>
      <c r="I63" s="36">
        <f>'[1]вспомогат'!K60</f>
        <v>82.24704656753038</v>
      </c>
      <c r="J63" s="37">
        <f>'[1]вспомогат'!L60</f>
        <v>-1338594.88</v>
      </c>
    </row>
    <row r="64" spans="1:10" ht="14.25" customHeight="1">
      <c r="A64" s="53" t="s">
        <v>66</v>
      </c>
      <c r="B64" s="33">
        <f>'[1]вспомогат'!B61</f>
        <v>11625000</v>
      </c>
      <c r="C64" s="33">
        <f>'[1]вспомогат'!C61</f>
        <v>5687700</v>
      </c>
      <c r="D64" s="38">
        <f>'[1]вспомогат'!D61</f>
        <v>2259940</v>
      </c>
      <c r="E64" s="33">
        <f>'[1]вспомогат'!G61</f>
        <v>4046298.57</v>
      </c>
      <c r="F64" s="38">
        <f>'[1]вспомогат'!H61</f>
        <v>102178.69999999972</v>
      </c>
      <c r="G64" s="39">
        <f>'[1]вспомогат'!I61</f>
        <v>4.521301450480974</v>
      </c>
      <c r="H64" s="35">
        <f>'[1]вспомогат'!J61</f>
        <v>-2157761.3000000003</v>
      </c>
      <c r="I64" s="36">
        <f>'[1]вспомогат'!K61</f>
        <v>71.1412094519753</v>
      </c>
      <c r="J64" s="37">
        <f>'[1]вспомогат'!L61</f>
        <v>-1641401.4300000002</v>
      </c>
    </row>
    <row r="65" spans="1:10" ht="14.25" customHeight="1">
      <c r="A65" s="53" t="s">
        <v>67</v>
      </c>
      <c r="B65" s="33">
        <f>'[1]вспомогат'!B62</f>
        <v>13821346</v>
      </c>
      <c r="C65" s="33">
        <f>'[1]вспомогат'!C62</f>
        <v>5905555</v>
      </c>
      <c r="D65" s="38">
        <f>'[1]вспомогат'!D62</f>
        <v>2568425</v>
      </c>
      <c r="E65" s="33">
        <f>'[1]вспомогат'!G62</f>
        <v>3885815.36</v>
      </c>
      <c r="F65" s="38">
        <f>'[1]вспомогат'!H62</f>
        <v>208773.94999999972</v>
      </c>
      <c r="G65" s="39">
        <f>'[1]вспомогат'!I62</f>
        <v>8.128481462374792</v>
      </c>
      <c r="H65" s="35">
        <f>'[1]вспомогат'!J62</f>
        <v>-2359651.0500000003</v>
      </c>
      <c r="I65" s="36">
        <f>'[1]вспомогат'!K62</f>
        <v>65.7993255502658</v>
      </c>
      <c r="J65" s="37">
        <f>'[1]вспомогат'!L62</f>
        <v>-2019739.6400000001</v>
      </c>
    </row>
    <row r="66" spans="1:10" ht="14.25" customHeight="1">
      <c r="A66" s="53" t="s">
        <v>68</v>
      </c>
      <c r="B66" s="33">
        <f>'[1]вспомогат'!B63</f>
        <v>8978000</v>
      </c>
      <c r="C66" s="33">
        <f>'[1]вспомогат'!C63</f>
        <v>3506729</v>
      </c>
      <c r="D66" s="38">
        <f>'[1]вспомогат'!D63</f>
        <v>581339</v>
      </c>
      <c r="E66" s="33">
        <f>'[1]вспомогат'!G63</f>
        <v>3298579.46</v>
      </c>
      <c r="F66" s="38">
        <f>'[1]вспомогат'!H63</f>
        <v>153304.3799999999</v>
      </c>
      <c r="G66" s="39">
        <f>'[1]вспомогат'!I63</f>
        <v>26.37090922852241</v>
      </c>
      <c r="H66" s="35">
        <f>'[1]вспомогат'!J63</f>
        <v>-428034.6200000001</v>
      </c>
      <c r="I66" s="36">
        <f>'[1]вспомогат'!K63</f>
        <v>94.0642821273044</v>
      </c>
      <c r="J66" s="37">
        <f>'[1]вспомогат'!L63</f>
        <v>-208149.54000000004</v>
      </c>
    </row>
    <row r="67" spans="1:10" ht="14.25" customHeight="1">
      <c r="A67" s="53" t="s">
        <v>69</v>
      </c>
      <c r="B67" s="33">
        <f>'[1]вспомогат'!B64</f>
        <v>14009300</v>
      </c>
      <c r="C67" s="33">
        <f>'[1]вспомогат'!C64</f>
        <v>7497840</v>
      </c>
      <c r="D67" s="38">
        <f>'[1]вспомогат'!D64</f>
        <v>1467320</v>
      </c>
      <c r="E67" s="33">
        <f>'[1]вспомогат'!G64</f>
        <v>7126923.48</v>
      </c>
      <c r="F67" s="38">
        <f>'[1]вспомогат'!H64</f>
        <v>146632.81000000052</v>
      </c>
      <c r="G67" s="39">
        <f>'[1]вспомогат'!I64</f>
        <v>9.993240056702051</v>
      </c>
      <c r="H67" s="35">
        <f>'[1]вспомогат'!J64</f>
        <v>-1320687.1899999995</v>
      </c>
      <c r="I67" s="36">
        <f>'[1]вспомогат'!K64</f>
        <v>95.05302167024104</v>
      </c>
      <c r="J67" s="37">
        <f>'[1]вспомогат'!L64</f>
        <v>-370916.51999999955</v>
      </c>
    </row>
    <row r="68" spans="1:10" ht="14.25" customHeight="1">
      <c r="A68" s="53" t="s">
        <v>70</v>
      </c>
      <c r="B68" s="33">
        <f>'[1]вспомогат'!B65</f>
        <v>11237207</v>
      </c>
      <c r="C68" s="33">
        <f>'[1]вспомогат'!C65</f>
        <v>5994225</v>
      </c>
      <c r="D68" s="38">
        <f>'[1]вспомогат'!D65</f>
        <v>1925774</v>
      </c>
      <c r="E68" s="33">
        <f>'[1]вспомогат'!G65</f>
        <v>4587721.17</v>
      </c>
      <c r="F68" s="38">
        <f>'[1]вспомогат'!H65</f>
        <v>177721.97999999952</v>
      </c>
      <c r="G68" s="39">
        <f>'[1]вспомогат'!I65</f>
        <v>9.228600033025657</v>
      </c>
      <c r="H68" s="35">
        <f>'[1]вспомогат'!J65</f>
        <v>-1748052.0200000005</v>
      </c>
      <c r="I68" s="36">
        <f>'[1]вспомогат'!K65</f>
        <v>76.53568509690577</v>
      </c>
      <c r="J68" s="37">
        <f>'[1]вспомогат'!L65</f>
        <v>-1406503.83</v>
      </c>
    </row>
    <row r="69" spans="1:10" ht="14.25" customHeight="1">
      <c r="A69" s="53" t="s">
        <v>71</v>
      </c>
      <c r="B69" s="33">
        <f>'[1]вспомогат'!B66</f>
        <v>31701929</v>
      </c>
      <c r="C69" s="33">
        <f>'[1]вспомогат'!C66</f>
        <v>16601313</v>
      </c>
      <c r="D69" s="38">
        <f>'[1]вспомогат'!D66</f>
        <v>2973021</v>
      </c>
      <c r="E69" s="33">
        <f>'[1]вспомогат'!G66</f>
        <v>16503614.82</v>
      </c>
      <c r="F69" s="38">
        <f>'[1]вспомогат'!H66</f>
        <v>485703.2400000002</v>
      </c>
      <c r="G69" s="39">
        <f>'[1]вспомогат'!I66</f>
        <v>16.33702688275664</v>
      </c>
      <c r="H69" s="35">
        <f>'[1]вспомогат'!J66</f>
        <v>-2487317.76</v>
      </c>
      <c r="I69" s="36">
        <f>'[1]вспомогат'!K66</f>
        <v>99.41150329495024</v>
      </c>
      <c r="J69" s="37">
        <f>'[1]вспомогат'!L66</f>
        <v>-97698.1799999997</v>
      </c>
    </row>
    <row r="70" spans="1:10" ht="14.25" customHeight="1">
      <c r="A70" s="53" t="s">
        <v>72</v>
      </c>
      <c r="B70" s="33">
        <f>'[1]вспомогат'!B67</f>
        <v>60007200</v>
      </c>
      <c r="C70" s="33">
        <f>'[1]вспомогат'!C67</f>
        <v>32601848</v>
      </c>
      <c r="D70" s="38">
        <f>'[1]вспомогат'!D67</f>
        <v>6844354</v>
      </c>
      <c r="E70" s="33">
        <f>'[1]вспомогат'!G67</f>
        <v>29745899.09</v>
      </c>
      <c r="F70" s="38">
        <f>'[1]вспомогат'!H67</f>
        <v>1581434.379999999</v>
      </c>
      <c r="G70" s="39">
        <f>'[1]вспомогат'!I67</f>
        <v>23.105677760092462</v>
      </c>
      <c r="H70" s="35">
        <f>'[1]вспомогат'!J67</f>
        <v>-5262919.620000001</v>
      </c>
      <c r="I70" s="36">
        <f>'[1]вспомогат'!K67</f>
        <v>91.23991710531256</v>
      </c>
      <c r="J70" s="37">
        <f>'[1]вспомогат'!L67</f>
        <v>-2855948.91</v>
      </c>
    </row>
    <row r="71" spans="1:10" ht="14.25" customHeight="1">
      <c r="A71" s="53" t="s">
        <v>73</v>
      </c>
      <c r="B71" s="33">
        <f>'[1]вспомогат'!B68</f>
        <v>94926444</v>
      </c>
      <c r="C71" s="33">
        <f>'[1]вспомогат'!C68</f>
        <v>46628426</v>
      </c>
      <c r="D71" s="38">
        <f>'[1]вспомогат'!D68</f>
        <v>13866073</v>
      </c>
      <c r="E71" s="33">
        <f>'[1]вспомогат'!G68</f>
        <v>37083799.12</v>
      </c>
      <c r="F71" s="38">
        <f>'[1]вспомогат'!H68</f>
        <v>2014561.309999995</v>
      </c>
      <c r="G71" s="39">
        <f>'[1]вспомогат'!I68</f>
        <v>14.528708380519811</v>
      </c>
      <c r="H71" s="35">
        <f>'[1]вспомогат'!J68</f>
        <v>-11851511.690000005</v>
      </c>
      <c r="I71" s="36">
        <f>'[1]вспомогат'!K68</f>
        <v>79.53045449142975</v>
      </c>
      <c r="J71" s="37">
        <f>'[1]вспомогат'!L68</f>
        <v>-9544626.880000003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7708030</v>
      </c>
      <c r="D72" s="38">
        <f>'[1]вспомогат'!D69</f>
        <v>1175800</v>
      </c>
      <c r="E72" s="33">
        <f>'[1]вспомогат'!G69</f>
        <v>7255980.78</v>
      </c>
      <c r="F72" s="38">
        <f>'[1]вспомогат'!H69</f>
        <v>260761.5100000007</v>
      </c>
      <c r="G72" s="39">
        <f>'[1]вспомогат'!I69</f>
        <v>22.177369450586895</v>
      </c>
      <c r="H72" s="35">
        <f>'[1]вспомогат'!J69</f>
        <v>-915038.4899999993</v>
      </c>
      <c r="I72" s="36">
        <f>'[1]вспомогат'!K69</f>
        <v>94.13534690446197</v>
      </c>
      <c r="J72" s="37">
        <f>'[1]вспомогат'!L69</f>
        <v>-452049.21999999974</v>
      </c>
    </row>
    <row r="73" spans="1:10" ht="14.25" customHeight="1">
      <c r="A73" s="53" t="s">
        <v>75</v>
      </c>
      <c r="B73" s="33">
        <f>'[1]вспомогат'!B70</f>
        <v>7791665</v>
      </c>
      <c r="C73" s="33">
        <f>'[1]вспомогат'!C70</f>
        <v>4134400</v>
      </c>
      <c r="D73" s="38">
        <f>'[1]вспомогат'!D70</f>
        <v>774770</v>
      </c>
      <c r="E73" s="33">
        <f>'[1]вспомогат'!G70</f>
        <v>4541727.59</v>
      </c>
      <c r="F73" s="38">
        <f>'[1]вспомогат'!H70</f>
        <v>198967.33000000007</v>
      </c>
      <c r="G73" s="39">
        <f>'[1]вспомогат'!I70</f>
        <v>25.680825277179043</v>
      </c>
      <c r="H73" s="35">
        <f>'[1]вспомогат'!J70</f>
        <v>-575802.6699999999</v>
      </c>
      <c r="I73" s="36">
        <f>'[1]вспомогат'!K70</f>
        <v>109.85215726586688</v>
      </c>
      <c r="J73" s="37">
        <f>'[1]вспомогат'!L70</f>
        <v>407327.58999999985</v>
      </c>
    </row>
    <row r="74" spans="1:10" ht="14.25" customHeight="1">
      <c r="A74" s="53" t="s">
        <v>76</v>
      </c>
      <c r="B74" s="33">
        <f>'[1]вспомогат'!B71</f>
        <v>6311120</v>
      </c>
      <c r="C74" s="33">
        <f>'[1]вспомогат'!C71</f>
        <v>2506965</v>
      </c>
      <c r="D74" s="38">
        <f>'[1]вспомогат'!D71</f>
        <v>947064</v>
      </c>
      <c r="E74" s="33">
        <f>'[1]вспомогат'!G71</f>
        <v>2338882.14</v>
      </c>
      <c r="F74" s="38">
        <f>'[1]вспомогат'!H71</f>
        <v>70416.66999999993</v>
      </c>
      <c r="G74" s="39">
        <f>'[1]вспомогат'!I71</f>
        <v>7.435259919076211</v>
      </c>
      <c r="H74" s="35">
        <f>'[1]вспомогат'!J71</f>
        <v>-876647.3300000001</v>
      </c>
      <c r="I74" s="36">
        <f>'[1]вспомогат'!K71</f>
        <v>93.29536471390706</v>
      </c>
      <c r="J74" s="37">
        <f>'[1]вспомогат'!L71</f>
        <v>-168082.85999999987</v>
      </c>
    </row>
    <row r="75" spans="1:10" ht="14.25" customHeight="1">
      <c r="A75" s="53" t="s">
        <v>77</v>
      </c>
      <c r="B75" s="33">
        <f>'[1]вспомогат'!B72</f>
        <v>50431108</v>
      </c>
      <c r="C75" s="33">
        <f>'[1]вспомогат'!C72</f>
        <v>23509169</v>
      </c>
      <c r="D75" s="38">
        <f>'[1]вспомогат'!D72</f>
        <v>6602555</v>
      </c>
      <c r="E75" s="33">
        <f>'[1]вспомогат'!G72</f>
        <v>23140277.55</v>
      </c>
      <c r="F75" s="38">
        <f>'[1]вспомогат'!H72</f>
        <v>664965.0800000019</v>
      </c>
      <c r="G75" s="39">
        <f>'[1]вспомогат'!I72</f>
        <v>10.071329659503055</v>
      </c>
      <c r="H75" s="35">
        <f>'[1]вспомогат'!J72</f>
        <v>-5937589.919999998</v>
      </c>
      <c r="I75" s="36">
        <f>'[1]вспомогат'!K72</f>
        <v>98.43086138008536</v>
      </c>
      <c r="J75" s="37">
        <f>'[1]вспомогат'!L72</f>
        <v>-368891.44999999925</v>
      </c>
    </row>
    <row r="76" spans="1:10" ht="14.25" customHeight="1">
      <c r="A76" s="53" t="s">
        <v>78</v>
      </c>
      <c r="B76" s="33">
        <f>'[1]вспомогат'!B73</f>
        <v>21593355</v>
      </c>
      <c r="C76" s="33">
        <f>'[1]вспомогат'!C73</f>
        <v>12531095</v>
      </c>
      <c r="D76" s="38">
        <f>'[1]вспомогат'!D73</f>
        <v>1861125</v>
      </c>
      <c r="E76" s="33">
        <f>'[1]вспомогат'!G73</f>
        <v>11425433.07</v>
      </c>
      <c r="F76" s="38">
        <f>'[1]вспомогат'!H73</f>
        <v>443281.8200000003</v>
      </c>
      <c r="G76" s="39">
        <f>'[1]вспомогат'!I73</f>
        <v>23.817949895896316</v>
      </c>
      <c r="H76" s="35">
        <f>'[1]вспомогат'!J73</f>
        <v>-1417843.1799999997</v>
      </c>
      <c r="I76" s="36">
        <f>'[1]вспомогат'!K73</f>
        <v>91.17665351671182</v>
      </c>
      <c r="J76" s="37">
        <f>'[1]вспомогат'!L73</f>
        <v>-1105661.9299999997</v>
      </c>
    </row>
    <row r="77" spans="1:10" ht="14.25" customHeight="1">
      <c r="A77" s="53" t="s">
        <v>79</v>
      </c>
      <c r="B77" s="33">
        <f>'[1]вспомогат'!B74</f>
        <v>7468910</v>
      </c>
      <c r="C77" s="33">
        <f>'[1]вспомогат'!C74</f>
        <v>4175390</v>
      </c>
      <c r="D77" s="38">
        <f>'[1]вспомогат'!D74</f>
        <v>675980</v>
      </c>
      <c r="E77" s="33">
        <f>'[1]вспомогат'!G74</f>
        <v>4110623.06</v>
      </c>
      <c r="F77" s="38">
        <f>'[1]вспомогат'!H74</f>
        <v>106729.95999999996</v>
      </c>
      <c r="G77" s="39">
        <f>'[1]вспомогат'!I74</f>
        <v>15.788922749193757</v>
      </c>
      <c r="H77" s="35">
        <f>'[1]вспомогат'!J74</f>
        <v>-569250.04</v>
      </c>
      <c r="I77" s="36">
        <f>'[1]вспомогат'!K74</f>
        <v>98.4488409465942</v>
      </c>
      <c r="J77" s="37">
        <f>'[1]вспомогат'!L74</f>
        <v>-64766.939999999944</v>
      </c>
    </row>
    <row r="78" spans="1:10" ht="14.25" customHeight="1">
      <c r="A78" s="53" t="s">
        <v>80</v>
      </c>
      <c r="B78" s="33">
        <f>'[1]вспомогат'!B75</f>
        <v>9216152</v>
      </c>
      <c r="C78" s="33">
        <f>'[1]вспомогат'!C75</f>
        <v>4496117</v>
      </c>
      <c r="D78" s="38">
        <f>'[1]вспомогат'!D75</f>
        <v>1256127</v>
      </c>
      <c r="E78" s="33">
        <f>'[1]вспомогат'!G75</f>
        <v>2780218.2</v>
      </c>
      <c r="F78" s="38">
        <f>'[1]вспомогат'!H75</f>
        <v>16632.240000000224</v>
      </c>
      <c r="G78" s="39">
        <f>'[1]вспомогат'!I75</f>
        <v>1.3240890451363774</v>
      </c>
      <c r="H78" s="35">
        <f>'[1]вспомогат'!J75</f>
        <v>-1239494.7599999998</v>
      </c>
      <c r="I78" s="36">
        <f>'[1]вспомогат'!K75</f>
        <v>61.83598425040986</v>
      </c>
      <c r="J78" s="37">
        <f>'[1]вспомогат'!L75</f>
        <v>-1715898.7999999998</v>
      </c>
    </row>
    <row r="79" spans="1:10" ht="14.25" customHeight="1">
      <c r="A79" s="53" t="s">
        <v>81</v>
      </c>
      <c r="B79" s="33">
        <f>'[1]вспомогат'!B76</f>
        <v>7200042</v>
      </c>
      <c r="C79" s="33">
        <f>'[1]вспомогат'!C76</f>
        <v>3236728</v>
      </c>
      <c r="D79" s="38">
        <f>'[1]вспомогат'!D76</f>
        <v>1111245</v>
      </c>
      <c r="E79" s="33">
        <f>'[1]вспомогат'!G76</f>
        <v>4496237.42</v>
      </c>
      <c r="F79" s="38">
        <f>'[1]вспомогат'!H76</f>
        <v>151776.29000000004</v>
      </c>
      <c r="G79" s="39">
        <f>'[1]вспомогат'!I76</f>
        <v>13.658220284455727</v>
      </c>
      <c r="H79" s="35">
        <f>'[1]вспомогат'!J76</f>
        <v>-959468.71</v>
      </c>
      <c r="I79" s="36">
        <f>'[1]вспомогат'!K76</f>
        <v>138.91304490213574</v>
      </c>
      <c r="J79" s="37">
        <f>'[1]вспомогат'!L76</f>
        <v>1259509.42</v>
      </c>
    </row>
    <row r="80" spans="1:10" ht="14.25" customHeight="1">
      <c r="A80" s="53" t="s">
        <v>82</v>
      </c>
      <c r="B80" s="33">
        <f>'[1]вспомогат'!B77</f>
        <v>15559117</v>
      </c>
      <c r="C80" s="33">
        <f>'[1]вспомогат'!C77</f>
        <v>7265890</v>
      </c>
      <c r="D80" s="38">
        <f>'[1]вспомогат'!D77</f>
        <v>2043901</v>
      </c>
      <c r="E80" s="33">
        <f>'[1]вспомогат'!G77</f>
        <v>5521063.1</v>
      </c>
      <c r="F80" s="38">
        <f>'[1]вспомогат'!H77</f>
        <v>180575.0599999996</v>
      </c>
      <c r="G80" s="39">
        <f>'[1]вспомогат'!I77</f>
        <v>8.834824191582644</v>
      </c>
      <c r="H80" s="35">
        <f>'[1]вспомогат'!J77</f>
        <v>-1863325.9400000004</v>
      </c>
      <c r="I80" s="36">
        <f>'[1]вспомогат'!K77</f>
        <v>75.98605401402993</v>
      </c>
      <c r="J80" s="37">
        <f>'[1]вспомогат'!L77</f>
        <v>-1744826.9000000004</v>
      </c>
    </row>
    <row r="81" spans="1:10" ht="14.25" customHeight="1">
      <c r="A81" s="53" t="s">
        <v>83</v>
      </c>
      <c r="B81" s="33">
        <f>'[1]вспомогат'!B78</f>
        <v>11419162</v>
      </c>
      <c r="C81" s="33">
        <f>'[1]вспомогат'!C78</f>
        <v>6241071</v>
      </c>
      <c r="D81" s="38">
        <f>'[1]вспомогат'!D78</f>
        <v>1705297</v>
      </c>
      <c r="E81" s="33">
        <f>'[1]вспомогат'!G78</f>
        <v>5691046.91</v>
      </c>
      <c r="F81" s="38">
        <f>'[1]вспомогат'!H78</f>
        <v>85803.29000000004</v>
      </c>
      <c r="G81" s="39">
        <f>'[1]вспомогат'!I78</f>
        <v>5.031574558566633</v>
      </c>
      <c r="H81" s="35">
        <f>'[1]вспомогат'!J78</f>
        <v>-1619493.71</v>
      </c>
      <c r="I81" s="36">
        <f>'[1]вспомогат'!K78</f>
        <v>91.187023989953</v>
      </c>
      <c r="J81" s="37">
        <f>'[1]вспомогат'!L78</f>
        <v>-550024.0899999999</v>
      </c>
    </row>
    <row r="82" spans="1:10" ht="15" customHeight="1">
      <c r="A82" s="51" t="s">
        <v>84</v>
      </c>
      <c r="B82" s="41">
        <f>SUM(B39:B81)</f>
        <v>1221109363</v>
      </c>
      <c r="C82" s="41">
        <f>SUM(C39:C81)</f>
        <v>631378883</v>
      </c>
      <c r="D82" s="41">
        <f>SUM(D39:D81)</f>
        <v>134814778</v>
      </c>
      <c r="E82" s="41">
        <f>SUM(E39:E81)</f>
        <v>557514981.5299999</v>
      </c>
      <c r="F82" s="41">
        <f>SUM(F39:F81)</f>
        <v>20466178.649999995</v>
      </c>
      <c r="G82" s="42">
        <f>F82/D82*100</f>
        <v>15.180960836504138</v>
      </c>
      <c r="H82" s="41">
        <f>SUM(H39:H81)</f>
        <v>-114348599.35</v>
      </c>
      <c r="I82" s="43">
        <f>E82/C82*100</f>
        <v>88.30117644748658</v>
      </c>
      <c r="J82" s="41">
        <f>SUM(J39:J81)</f>
        <v>-73863901.47</v>
      </c>
    </row>
    <row r="83" spans="1:10" ht="15.75" customHeight="1">
      <c r="A83" s="54" t="s">
        <v>85</v>
      </c>
      <c r="B83" s="55">
        <f>'[1]вспомогат'!B79</f>
        <v>12004679289</v>
      </c>
      <c r="C83" s="55">
        <f>'[1]вспомогат'!C79</f>
        <v>6547267862</v>
      </c>
      <c r="D83" s="55">
        <f>'[1]вспомогат'!D79</f>
        <v>1004128834</v>
      </c>
      <c r="E83" s="55">
        <f>'[1]вспомогат'!G79</f>
        <v>6123793784.629998</v>
      </c>
      <c r="F83" s="55">
        <f>'[1]вспомогат'!H79</f>
        <v>255493928.77000016</v>
      </c>
      <c r="G83" s="56">
        <f>'[1]вспомогат'!I79</f>
        <v>25.444337431505343</v>
      </c>
      <c r="H83" s="55">
        <f>'[1]вспомогат'!J79</f>
        <v>-748634905.2299997</v>
      </c>
      <c r="I83" s="56">
        <f>'[1]вспомогат'!K79</f>
        <v>93.5320489966842</v>
      </c>
      <c r="J83" s="55">
        <f>'[1]вспомогат'!L79</f>
        <v>-423474077.3700002</v>
      </c>
    </row>
    <row r="85" spans="2:5" ht="12.75">
      <c r="B85" s="57"/>
      <c r="E85" s="58"/>
    </row>
    <row r="86" ht="12.75">
      <c r="G86" s="59"/>
    </row>
    <row r="87" spans="2:5" ht="12.75">
      <c r="B87" s="60"/>
      <c r="C87" s="61"/>
      <c r="D87" s="61"/>
      <c r="E87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05.07.2019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2019-07-08T07:36:45Z</dcterms:created>
  <dcterms:modified xsi:type="dcterms:W3CDTF">2019-07-08T07:37:12Z</dcterms:modified>
  <cp:category/>
  <cp:version/>
  <cp:contentType/>
  <cp:contentStatus/>
</cp:coreProperties>
</file>