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<sst xmlns="http://schemas.openxmlformats.org/spreadsheetml/2006/main" count="37" uniqueCount="37">
  <si>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</si>
  <si>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</si>
  <si>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</si>
  <si>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</si>
  <si>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</si>
  <si>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</si>
  <si>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</si>
  <si>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</si>
  <si>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</si>
  <si>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</si>
  <si>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</si>
  <si>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</si>
  <si>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</si>
  <si>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</si>
  <si>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</si>
  <si>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</si>
  <si>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</si>
  <si>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</si>
  <si>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</si>
  <si>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</si>
  <si>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</si>
  <si>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</si>
  <si>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</si>
  <si>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</si>
  <si>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</si>
  <si>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</si>
  <si>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</si>
  <si>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</si>
  <si>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</si>
  <si>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</si>
  <si>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</si>
  <si>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січень-липень</t>
  </si>
  <si>
    <t>% до плану на січень-липень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</si>
  <si>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</si>
  <si>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</si>
  <si>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Трансферти з державного бюджету за січень-липень 2019 року по Запорізькій області станом на 15.07.2019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</si>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</sst>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9" t="s">
        <v>35</v>
      </c>
      <c r="B1" s="29"/>
      <c r="C1" s="29"/>
      <c r="D1" s="29"/>
      <c r="E1" s="29"/>
      <c r="F1" s="29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31</v>
      </c>
      <c r="E3" s="20" t="s">
        <v>21</v>
      </c>
      <c r="F3" s="11" t="s">
        <v>32</v>
      </c>
    </row>
    <row r="4" spans="1:6" ht="18.75">
      <c r="A4" s="15">
        <v>410201</v>
      </c>
      <c r="B4" s="18" t="s">
        <v>3</v>
      </c>
      <c r="C4" s="22">
        <v>277152.5</v>
      </c>
      <c r="D4" s="22">
        <v>160755.3</v>
      </c>
      <c r="E4" s="22">
        <v>145235.50001</v>
      </c>
      <c r="F4" s="12">
        <f aca="true" t="shared" si="0" ref="F4:F9">E4/D4*100</f>
        <v>90.34569933930638</v>
      </c>
    </row>
    <row r="5" spans="1:6" ht="56.25">
      <c r="A5" s="15">
        <v>410202</v>
      </c>
      <c r="B5" s="10" t="s">
        <v>11</v>
      </c>
      <c r="C5" s="21">
        <v>603013.9</v>
      </c>
      <c r="D5" s="21">
        <v>351285.9</v>
      </c>
      <c r="E5" s="21">
        <v>351285.9</v>
      </c>
      <c r="F5" s="12">
        <f t="shared" si="0"/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6676.6</v>
      </c>
      <c r="E6" s="21">
        <v>6676.6</v>
      </c>
      <c r="F6" s="12">
        <f t="shared" si="0"/>
        <v>100</v>
      </c>
    </row>
    <row r="7" spans="1:6" ht="37.5">
      <c r="A7" s="15">
        <v>410303</v>
      </c>
      <c r="B7" s="28" t="s">
        <v>27</v>
      </c>
      <c r="C7" s="21">
        <v>55802.3</v>
      </c>
      <c r="D7" s="21">
        <v>26041.4</v>
      </c>
      <c r="E7" s="21">
        <v>26041.4</v>
      </c>
      <c r="F7" s="12">
        <f t="shared" si="0"/>
        <v>100</v>
      </c>
    </row>
    <row r="8" spans="1:6" ht="190.5" customHeight="1">
      <c r="A8" s="15">
        <v>410305</v>
      </c>
      <c r="B8" s="28" t="s">
        <v>33</v>
      </c>
      <c r="C8" s="21">
        <v>896.611</v>
      </c>
      <c r="D8" s="21">
        <v>896.611</v>
      </c>
      <c r="E8" s="21">
        <v>896.611</v>
      </c>
      <c r="F8" s="12">
        <f t="shared" si="0"/>
        <v>100</v>
      </c>
    </row>
    <row r="9" spans="1:6" ht="93.75">
      <c r="A9" s="15">
        <v>410306</v>
      </c>
      <c r="B9" s="18" t="s">
        <v>9</v>
      </c>
      <c r="C9" s="22">
        <v>2495080.8</v>
      </c>
      <c r="D9" s="22">
        <v>1356936.6</v>
      </c>
      <c r="E9" s="22">
        <v>1231487.32004</v>
      </c>
      <c r="F9" s="12">
        <f t="shared" si="0"/>
        <v>90.75496379418168</v>
      </c>
    </row>
    <row r="10" spans="1:6" ht="93.75">
      <c r="A10" s="16">
        <v>410308</v>
      </c>
      <c r="B10" s="18" t="s">
        <v>4</v>
      </c>
      <c r="C10" s="22">
        <f>1312642.3-636711.4</f>
        <v>675930.9</v>
      </c>
      <c r="D10" s="22">
        <v>672609</v>
      </c>
      <c r="E10" s="22">
        <v>672609</v>
      </c>
      <c r="F10" s="12">
        <f aca="true" t="shared" si="1" ref="F10:F31">E10/D10*100</f>
        <v>100</v>
      </c>
    </row>
    <row r="11" spans="1:6" ht="56.25">
      <c r="A11" s="16">
        <v>410310</v>
      </c>
      <c r="B11" s="18" t="s">
        <v>5</v>
      </c>
      <c r="C11" s="22">
        <v>115542.1</v>
      </c>
      <c r="D11" s="22">
        <v>68560.3</v>
      </c>
      <c r="E11" s="22">
        <v>62040.83833</v>
      </c>
      <c r="F11" s="12">
        <f t="shared" si="1"/>
        <v>90.49090848493952</v>
      </c>
    </row>
    <row r="12" spans="1:6" ht="46.5" customHeight="1">
      <c r="A12" s="16">
        <v>410314</v>
      </c>
      <c r="B12" s="18" t="s">
        <v>24</v>
      </c>
      <c r="C12" s="22">
        <f>36995.575+4981.251+25131.045+8774.466+43647.53+18516.94+1822.389</f>
        <v>139869.196</v>
      </c>
      <c r="D12" s="22">
        <v>139869.196</v>
      </c>
      <c r="E12" s="22">
        <v>17816.50059</v>
      </c>
      <c r="F12" s="12">
        <f t="shared" si="1"/>
        <v>12.737973120257301</v>
      </c>
    </row>
    <row r="13" spans="1:6" ht="37.5">
      <c r="A13" s="16">
        <v>410326</v>
      </c>
      <c r="B13" s="10" t="s">
        <v>12</v>
      </c>
      <c r="C13" s="21">
        <v>6153.7</v>
      </c>
      <c r="D13" s="21">
        <v>3589.7</v>
      </c>
      <c r="E13" s="21">
        <v>3589.7</v>
      </c>
      <c r="F13" s="12">
        <f t="shared" si="1"/>
        <v>100</v>
      </c>
    </row>
    <row r="14" spans="1:6" ht="37.5">
      <c r="A14" s="16">
        <v>410332</v>
      </c>
      <c r="B14" s="10" t="s">
        <v>30</v>
      </c>
      <c r="C14" s="21">
        <v>132793.5</v>
      </c>
      <c r="D14" s="21">
        <v>59020</v>
      </c>
      <c r="E14" s="21">
        <v>59020</v>
      </c>
      <c r="F14" s="12">
        <f t="shared" si="1"/>
        <v>100</v>
      </c>
    </row>
    <row r="15" spans="1:6" ht="37.5" customHeight="1">
      <c r="A15" s="16">
        <v>410333</v>
      </c>
      <c r="B15" s="25" t="s">
        <v>19</v>
      </c>
      <c r="C15" s="21">
        <v>30093.6</v>
      </c>
      <c r="D15" s="21"/>
      <c r="E15" s="21"/>
      <c r="F15" s="12"/>
    </row>
    <row r="16" spans="1:6" ht="37.5" customHeight="1">
      <c r="A16" s="16">
        <v>410335</v>
      </c>
      <c r="B16" s="10" t="s">
        <v>22</v>
      </c>
      <c r="C16" s="21">
        <v>11538.4</v>
      </c>
      <c r="D16" s="21">
        <v>11538.4</v>
      </c>
      <c r="E16" s="21">
        <v>11538.4</v>
      </c>
      <c r="F16" s="12">
        <f t="shared" si="1"/>
        <v>100</v>
      </c>
    </row>
    <row r="17" spans="1:6" ht="56.25">
      <c r="A17" s="16">
        <v>410336</v>
      </c>
      <c r="B17" s="10" t="s">
        <v>15</v>
      </c>
      <c r="C17" s="21">
        <v>11148.5</v>
      </c>
      <c r="D17" s="21">
        <v>11148.5</v>
      </c>
      <c r="E17" s="21">
        <v>11148.5</v>
      </c>
      <c r="F17" s="12">
        <f t="shared" si="1"/>
        <v>100</v>
      </c>
    </row>
    <row r="18" spans="1:6" ht="56.25">
      <c r="A18" s="16">
        <v>410337</v>
      </c>
      <c r="B18" s="8" t="s">
        <v>13</v>
      </c>
      <c r="C18" s="21">
        <v>846.1</v>
      </c>
      <c r="D18" s="21">
        <v>493.6</v>
      </c>
      <c r="E18" s="21">
        <v>493.6</v>
      </c>
      <c r="F18" s="12">
        <f t="shared" si="1"/>
        <v>100</v>
      </c>
    </row>
    <row r="19" spans="1:6" ht="56.25">
      <c r="A19" s="16">
        <v>410338</v>
      </c>
      <c r="B19" s="27" t="s">
        <v>26</v>
      </c>
      <c r="C19" s="21">
        <v>896</v>
      </c>
      <c r="D19" s="21">
        <v>896</v>
      </c>
      <c r="E19" s="21">
        <v>896</v>
      </c>
      <c r="F19" s="12">
        <f t="shared" si="1"/>
        <v>100</v>
      </c>
    </row>
    <row r="20" spans="1:7" ht="20.25">
      <c r="A20" s="16">
        <v>410339</v>
      </c>
      <c r="B20" s="17" t="s">
        <v>6</v>
      </c>
      <c r="C20" s="22">
        <f>2777819.7+109781.1</f>
        <v>2887600.8000000003</v>
      </c>
      <c r="D20" s="22">
        <v>1896051.6</v>
      </c>
      <c r="E20" s="22">
        <v>1896051.6</v>
      </c>
      <c r="F20" s="12">
        <f t="shared" si="1"/>
        <v>100</v>
      </c>
      <c r="G20" s="26"/>
    </row>
    <row r="21" spans="1:8" ht="20.25">
      <c r="A21" s="16">
        <v>410342</v>
      </c>
      <c r="B21" s="17" t="s">
        <v>7</v>
      </c>
      <c r="C21" s="22">
        <f>2529238.8+38978.3</f>
        <v>2568217.0999999996</v>
      </c>
      <c r="D21" s="22">
        <v>1498282.3</v>
      </c>
      <c r="E21" s="22">
        <v>1498282.3</v>
      </c>
      <c r="F21" s="12">
        <f t="shared" si="1"/>
        <v>100</v>
      </c>
      <c r="H21" s="26"/>
    </row>
    <row r="22" spans="1:6" ht="75">
      <c r="A22" s="16">
        <v>410344</v>
      </c>
      <c r="B22" s="8" t="s">
        <v>16</v>
      </c>
      <c r="C22" s="21">
        <v>40930.4</v>
      </c>
      <c r="D22" s="21">
        <v>16348.388</v>
      </c>
      <c r="E22" s="21"/>
      <c r="F22" s="12">
        <f t="shared" si="1"/>
        <v>0</v>
      </c>
    </row>
    <row r="23" spans="1:6" ht="37.5">
      <c r="A23" s="16">
        <v>410345</v>
      </c>
      <c r="B23" s="8" t="s">
        <v>23</v>
      </c>
      <c r="C23" s="21">
        <f>23272+14376</f>
        <v>37648</v>
      </c>
      <c r="D23" s="21">
        <f>23272+14376</f>
        <v>37648</v>
      </c>
      <c r="E23" s="21">
        <f>23272+14376</f>
        <v>37648</v>
      </c>
      <c r="F23" s="12">
        <f t="shared" si="1"/>
        <v>100</v>
      </c>
    </row>
    <row r="24" spans="1:6" ht="75">
      <c r="A24" s="16">
        <v>410349</v>
      </c>
      <c r="B24" s="8" t="s">
        <v>10</v>
      </c>
      <c r="C24" s="21">
        <v>279.2</v>
      </c>
      <c r="D24" s="21">
        <v>162.4</v>
      </c>
      <c r="E24" s="22"/>
      <c r="F24" s="12">
        <f t="shared" si="1"/>
        <v>0</v>
      </c>
    </row>
    <row r="25" spans="1:6" ht="56.25">
      <c r="A25" s="16">
        <v>410351</v>
      </c>
      <c r="B25" s="8" t="s">
        <v>28</v>
      </c>
      <c r="C25" s="21">
        <v>25295.1</v>
      </c>
      <c r="D25" s="21">
        <v>11249.8</v>
      </c>
      <c r="E25" s="22">
        <v>11249.8</v>
      </c>
      <c r="F25" s="12">
        <f t="shared" si="1"/>
        <v>100</v>
      </c>
    </row>
    <row r="26" spans="1:6" ht="37.5">
      <c r="A26" s="16">
        <v>410354</v>
      </c>
      <c r="B26" s="8" t="s">
        <v>18</v>
      </c>
      <c r="C26" s="21">
        <f>((29235.4+8001-5611.7+11086.5)/1000)*1000</f>
        <v>42711.2</v>
      </c>
      <c r="D26" s="21">
        <v>24999.4</v>
      </c>
      <c r="E26" s="21">
        <v>24999.4</v>
      </c>
      <c r="F26" s="12">
        <f t="shared" si="1"/>
        <v>100</v>
      </c>
    </row>
    <row r="27" spans="1:6" ht="112.5">
      <c r="A27" s="16">
        <v>410358</v>
      </c>
      <c r="B27" s="8" t="s">
        <v>8</v>
      </c>
      <c r="C27" s="21">
        <v>45827.9</v>
      </c>
      <c r="D27" s="21">
        <v>25796.2</v>
      </c>
      <c r="E27" s="22">
        <v>25796.2</v>
      </c>
      <c r="F27" s="12">
        <f t="shared" si="1"/>
        <v>100</v>
      </c>
    </row>
    <row r="28" spans="1:6" ht="93.75">
      <c r="A28" s="16">
        <v>410361</v>
      </c>
      <c r="B28" s="8" t="s">
        <v>34</v>
      </c>
      <c r="C28" s="21">
        <v>9234.928</v>
      </c>
      <c r="D28" s="21">
        <v>9234.928</v>
      </c>
      <c r="E28" s="21">
        <v>9234.928</v>
      </c>
      <c r="F28" s="12">
        <f t="shared" si="1"/>
        <v>100</v>
      </c>
    </row>
    <row r="29" spans="1:6" ht="37.5">
      <c r="A29" s="16">
        <v>410370</v>
      </c>
      <c r="B29" s="8" t="s">
        <v>29</v>
      </c>
      <c r="C29" s="21">
        <v>1784.44</v>
      </c>
      <c r="D29" s="21">
        <v>1784.44</v>
      </c>
      <c r="E29" s="21">
        <v>1784.44</v>
      </c>
      <c r="F29" s="12">
        <f t="shared" si="1"/>
        <v>100</v>
      </c>
    </row>
    <row r="30" spans="1:6" ht="53.25" customHeight="1">
      <c r="A30" s="16">
        <v>410372</v>
      </c>
      <c r="B30" s="8" t="s">
        <v>25</v>
      </c>
      <c r="C30" s="21">
        <f>36450.4+13659.1</f>
        <v>50109.5</v>
      </c>
      <c r="D30" s="21">
        <v>32759.2</v>
      </c>
      <c r="E30" s="21">
        <v>32759.2</v>
      </c>
      <c r="F30" s="12">
        <f t="shared" si="1"/>
        <v>100</v>
      </c>
    </row>
    <row r="31" spans="1:9" ht="75">
      <c r="A31" s="24">
        <v>410373</v>
      </c>
      <c r="B31" s="17" t="s">
        <v>17</v>
      </c>
      <c r="C31" s="12">
        <v>598473.6</v>
      </c>
      <c r="D31" s="12">
        <v>336248.4</v>
      </c>
      <c r="E31" s="12">
        <v>336248.4</v>
      </c>
      <c r="F31" s="12">
        <f t="shared" si="1"/>
        <v>100</v>
      </c>
      <c r="G31" s="14"/>
      <c r="H31" s="14"/>
      <c r="I31" s="14"/>
    </row>
    <row r="32" spans="1:9" ht="75">
      <c r="A32" s="24">
        <v>410391</v>
      </c>
      <c r="B32" s="17" t="s">
        <v>36</v>
      </c>
      <c r="C32" s="12">
        <v>13054.412</v>
      </c>
      <c r="D32" s="12">
        <v>2024.1</v>
      </c>
      <c r="E32" s="12"/>
      <c r="F32" s="12"/>
      <c r="G32" s="14"/>
      <c r="H32" s="14"/>
      <c r="I32" s="14"/>
    </row>
    <row r="33" spans="1:6" s="2" customFormat="1" ht="29.25" customHeight="1">
      <c r="A33" s="6"/>
      <c r="B33" s="9" t="s">
        <v>0</v>
      </c>
      <c r="C33" s="23">
        <f>SUM(C4:C32)</f>
        <v>10889370.086999997</v>
      </c>
      <c r="D33" s="23">
        <f>SUM(D4:D32)</f>
        <v>6762906.263000002</v>
      </c>
      <c r="E33" s="23">
        <f>SUM(E4:E32)</f>
        <v>6474830.137970002</v>
      </c>
      <c r="F33" s="13">
        <f>E33/D33*100</f>
        <v>95.7403501715517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2019-07-15T07:17:36Z</cp:lastPrinted>
  <dcterms:created xsi:type="dcterms:W3CDTF">2010-07-06T06:31:57Z</dcterms:created>
  <dcterms:modified xsi:type="dcterms:W3CDTF">2019-07-15T07:18:46Z</dcterms:modified>
  <cp:category/>
  <cp:version/>
  <cp:contentType/>
  <cp:contentStatus/>
</cp:coreProperties>
</file>