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<sst xmlns="http://schemas.openxmlformats.org/spreadsheetml/2006/main" count="87" uniqueCount="84">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</sst>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23.12.2019</v>
          </cell>
        </row>
        <row r="6">
          <cell r="F6" t="str">
            <v>Фактично надійшло на 23.12.2019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2121128481.52</v>
          </cell>
          <cell r="G10">
            <v>129418678.83999991</v>
          </cell>
          <cell r="H10">
            <v>80.59717928166761</v>
          </cell>
          <cell r="I10">
            <v>-31156021.160000086</v>
          </cell>
          <cell r="J10">
            <v>89.88465930967932</v>
          </cell>
          <cell r="K10">
            <v>-238705218.48000002</v>
          </cell>
        </row>
        <row r="11">
          <cell r="B11">
            <v>5714000000</v>
          </cell>
          <cell r="C11">
            <v>496500000</v>
          </cell>
          <cell r="F11">
            <v>5564208870.38</v>
          </cell>
          <cell r="G11">
            <v>330382285.1999998</v>
          </cell>
          <cell r="H11">
            <v>66.54225280966763</v>
          </cell>
          <cell r="I11">
            <v>-166117714.8000002</v>
          </cell>
          <cell r="J11">
            <v>97.3785241578579</v>
          </cell>
          <cell r="K11">
            <v>-149791129.6199999</v>
          </cell>
        </row>
        <row r="12">
          <cell r="B12">
            <v>480270910</v>
          </cell>
          <cell r="C12">
            <v>36698439</v>
          </cell>
          <cell r="F12">
            <v>472458842.88</v>
          </cell>
          <cell r="G12">
            <v>25617060.819999993</v>
          </cell>
          <cell r="H12">
            <v>69.80422469740468</v>
          </cell>
          <cell r="I12">
            <v>-11081378.180000007</v>
          </cell>
          <cell r="J12">
            <v>98.37340406063736</v>
          </cell>
          <cell r="K12">
            <v>-7812067.120000005</v>
          </cell>
        </row>
        <row r="13">
          <cell r="B13">
            <v>642996340</v>
          </cell>
          <cell r="C13">
            <v>43199127</v>
          </cell>
          <cell r="F13">
            <v>683316382.09</v>
          </cell>
          <cell r="G13">
            <v>53643533.70000005</v>
          </cell>
          <cell r="H13">
            <v>124.17735594517929</v>
          </cell>
          <cell r="I13">
            <v>10444406.700000048</v>
          </cell>
          <cell r="J13">
            <v>106.2706487707224</v>
          </cell>
          <cell r="K13">
            <v>40320042.09000003</v>
          </cell>
        </row>
        <row r="14">
          <cell r="B14">
            <v>620787000</v>
          </cell>
          <cell r="C14">
            <v>41030000</v>
          </cell>
          <cell r="F14">
            <v>621097368.06</v>
          </cell>
          <cell r="G14">
            <v>37394551.95999992</v>
          </cell>
          <cell r="H14">
            <v>91.13953682671196</v>
          </cell>
          <cell r="I14">
            <v>-3635448.040000081</v>
          </cell>
          <cell r="J14">
            <v>100.04999590197603</v>
          </cell>
          <cell r="K14">
            <v>310368.0599999428</v>
          </cell>
        </row>
        <row r="15">
          <cell r="B15">
            <v>94482700</v>
          </cell>
          <cell r="C15">
            <v>6549350</v>
          </cell>
          <cell r="F15">
            <v>97796502.14</v>
          </cell>
          <cell r="G15">
            <v>5807877.599999994</v>
          </cell>
          <cell r="H15">
            <v>88.67868719796613</v>
          </cell>
          <cell r="I15">
            <v>-741472.400000006</v>
          </cell>
          <cell r="J15">
            <v>103.50731101037545</v>
          </cell>
          <cell r="K15">
            <v>3313802.1400000006</v>
          </cell>
        </row>
        <row r="16">
          <cell r="B16">
            <v>39080158</v>
          </cell>
          <cell r="C16">
            <v>3151791</v>
          </cell>
          <cell r="F16">
            <v>39701058.84</v>
          </cell>
          <cell r="G16">
            <v>2032031.5700000003</v>
          </cell>
          <cell r="H16">
            <v>64.47228163288747</v>
          </cell>
          <cell r="I16">
            <v>-1119759.4299999997</v>
          </cell>
          <cell r="J16">
            <v>101.58878794707023</v>
          </cell>
          <cell r="K16">
            <v>620900.8400000036</v>
          </cell>
        </row>
        <row r="17">
          <cell r="B17">
            <v>330262500</v>
          </cell>
          <cell r="C17">
            <v>22210270</v>
          </cell>
          <cell r="F17">
            <v>347324647.67</v>
          </cell>
          <cell r="G17">
            <v>22242467.29000002</v>
          </cell>
          <cell r="H17">
            <v>100.14496577484209</v>
          </cell>
          <cell r="I17">
            <v>32197.290000021458</v>
          </cell>
          <cell r="J17">
            <v>105.16623827107226</v>
          </cell>
          <cell r="K17">
            <v>17062147.670000017</v>
          </cell>
        </row>
        <row r="18">
          <cell r="B18">
            <v>120000</v>
          </cell>
          <cell r="C18">
            <v>12300</v>
          </cell>
          <cell r="F18">
            <v>103350.12</v>
          </cell>
          <cell r="G18">
            <v>4295.029999999999</v>
          </cell>
          <cell r="H18">
            <v>34.91894308943089</v>
          </cell>
          <cell r="I18">
            <v>-8004.970000000001</v>
          </cell>
          <cell r="J18">
            <v>86.1251</v>
          </cell>
          <cell r="K18">
            <v>-16649.880000000005</v>
          </cell>
        </row>
        <row r="19">
          <cell r="B19">
            <v>5855500</v>
          </cell>
          <cell r="C19">
            <v>195639</v>
          </cell>
          <cell r="F19">
            <v>6712058.42</v>
          </cell>
          <cell r="G19">
            <v>530240.2699999996</v>
          </cell>
          <cell r="H19">
            <v>271.02994290504427</v>
          </cell>
          <cell r="I19">
            <v>334601.26999999955</v>
          </cell>
          <cell r="J19">
            <v>114.62827119801895</v>
          </cell>
          <cell r="K19">
            <v>856558.4199999999</v>
          </cell>
        </row>
        <row r="20">
          <cell r="B20">
            <v>135752172</v>
          </cell>
          <cell r="C20">
            <v>10120896</v>
          </cell>
          <cell r="F20">
            <v>136897485.56</v>
          </cell>
          <cell r="G20">
            <v>9459447.620000005</v>
          </cell>
          <cell r="H20">
            <v>93.46452744895318</v>
          </cell>
          <cell r="I20">
            <v>-661448.3799999952</v>
          </cell>
          <cell r="J20">
            <v>100.84367973132689</v>
          </cell>
          <cell r="K20">
            <v>1145313.5600000024</v>
          </cell>
        </row>
        <row r="21">
          <cell r="B21">
            <v>35341370</v>
          </cell>
          <cell r="C21">
            <v>2840595</v>
          </cell>
          <cell r="F21">
            <v>39679822.56</v>
          </cell>
          <cell r="G21">
            <v>2997915.4299999997</v>
          </cell>
          <cell r="H21">
            <v>105.53829144950264</v>
          </cell>
          <cell r="I21">
            <v>157320.4299999997</v>
          </cell>
          <cell r="J21">
            <v>112.27584714457872</v>
          </cell>
          <cell r="K21">
            <v>4338452.560000002</v>
          </cell>
        </row>
        <row r="22">
          <cell r="B22">
            <v>64806223</v>
          </cell>
          <cell r="C22">
            <v>5913225</v>
          </cell>
          <cell r="F22">
            <v>67418967.98</v>
          </cell>
          <cell r="G22">
            <v>3927536.6300000027</v>
          </cell>
          <cell r="H22">
            <v>66.41953637820313</v>
          </cell>
          <cell r="I22">
            <v>-1985688.3699999973</v>
          </cell>
          <cell r="J22">
            <v>104.03162668498673</v>
          </cell>
          <cell r="K22">
            <v>2612744.980000004</v>
          </cell>
        </row>
        <row r="23">
          <cell r="B23">
            <v>4526967</v>
          </cell>
          <cell r="C23">
            <v>392037</v>
          </cell>
          <cell r="F23">
            <v>4398969.2</v>
          </cell>
          <cell r="G23">
            <v>341634.01000000024</v>
          </cell>
          <cell r="H23">
            <v>87.14330790206033</v>
          </cell>
          <cell r="I23">
            <v>-50402.98999999976</v>
          </cell>
          <cell r="J23">
            <v>97.17254841928383</v>
          </cell>
          <cell r="K23">
            <v>-127997.79999999981</v>
          </cell>
        </row>
        <row r="24">
          <cell r="B24">
            <v>40162348</v>
          </cell>
          <cell r="C24">
            <v>3822369</v>
          </cell>
          <cell r="F24">
            <v>42674670.61</v>
          </cell>
          <cell r="G24">
            <v>2128173.4799999967</v>
          </cell>
          <cell r="H24">
            <v>55.676819270980815</v>
          </cell>
          <cell r="I24">
            <v>-1694195.5200000033</v>
          </cell>
          <cell r="J24">
            <v>106.25541766133793</v>
          </cell>
          <cell r="K24">
            <v>2512322.6099999994</v>
          </cell>
        </row>
        <row r="25">
          <cell r="B25">
            <v>126622543</v>
          </cell>
          <cell r="C25">
            <v>9101654</v>
          </cell>
          <cell r="F25">
            <v>130112621.72</v>
          </cell>
          <cell r="G25">
            <v>9397170.25</v>
          </cell>
          <cell r="H25">
            <v>103.24684117853744</v>
          </cell>
          <cell r="I25">
            <v>295516.25</v>
          </cell>
          <cell r="J25">
            <v>102.75628544279039</v>
          </cell>
          <cell r="K25">
            <v>3490078.719999999</v>
          </cell>
        </row>
        <row r="26">
          <cell r="B26">
            <v>7480505</v>
          </cell>
          <cell r="C26">
            <v>951974</v>
          </cell>
          <cell r="F26">
            <v>7585556.12</v>
          </cell>
          <cell r="G26">
            <v>464960.9199999999</v>
          </cell>
          <cell r="H26">
            <v>48.84176668690531</v>
          </cell>
          <cell r="I26">
            <v>-487013.0800000001</v>
          </cell>
          <cell r="J26">
            <v>101.40433192678837</v>
          </cell>
          <cell r="K26">
            <v>105051.12000000011</v>
          </cell>
        </row>
        <row r="27">
          <cell r="B27">
            <v>67659558</v>
          </cell>
          <cell r="C27">
            <v>5020539</v>
          </cell>
          <cell r="F27">
            <v>67887892.7</v>
          </cell>
          <cell r="G27">
            <v>4594857.82</v>
          </cell>
          <cell r="H27">
            <v>91.52120559167054</v>
          </cell>
          <cell r="I27">
            <v>-425681.1799999997</v>
          </cell>
          <cell r="J27">
            <v>100.33747589660578</v>
          </cell>
          <cell r="K27">
            <v>228334.70000000298</v>
          </cell>
        </row>
        <row r="28">
          <cell r="B28">
            <v>119900</v>
          </cell>
          <cell r="C28">
            <v>6700</v>
          </cell>
          <cell r="F28">
            <v>117700.87</v>
          </cell>
          <cell r="G28">
            <v>2426.5</v>
          </cell>
          <cell r="H28">
            <v>36.21641791044776</v>
          </cell>
          <cell r="I28">
            <v>-4273.5</v>
          </cell>
          <cell r="J28">
            <v>98.16586321934946</v>
          </cell>
          <cell r="K28">
            <v>-2199.1300000000047</v>
          </cell>
        </row>
        <row r="29">
          <cell r="B29">
            <v>215137553</v>
          </cell>
          <cell r="C29">
            <v>15982599</v>
          </cell>
          <cell r="F29">
            <v>220355638.5</v>
          </cell>
          <cell r="G29">
            <v>14421793.639999986</v>
          </cell>
          <cell r="H29">
            <v>90.23434574063947</v>
          </cell>
          <cell r="I29">
            <v>-1560805.3600000143</v>
          </cell>
          <cell r="J29">
            <v>102.42546474440937</v>
          </cell>
          <cell r="K29">
            <v>5218085.5</v>
          </cell>
        </row>
        <row r="30">
          <cell r="B30">
            <v>26581263</v>
          </cell>
          <cell r="C30">
            <v>1460085</v>
          </cell>
          <cell r="F30">
            <v>29871902.05</v>
          </cell>
          <cell r="G30">
            <v>1773027.3100000024</v>
          </cell>
          <cell r="H30">
            <v>121.433156973738</v>
          </cell>
          <cell r="I30">
            <v>312942.3100000024</v>
          </cell>
          <cell r="J30">
            <v>112.37954362815643</v>
          </cell>
          <cell r="K30">
            <v>3290639.0500000007</v>
          </cell>
        </row>
        <row r="31">
          <cell r="B31">
            <v>41957545</v>
          </cell>
          <cell r="C31">
            <v>1302757</v>
          </cell>
          <cell r="F31">
            <v>43535069.19</v>
          </cell>
          <cell r="G31">
            <v>3633912.6099999994</v>
          </cell>
          <cell r="H31">
            <v>278.9401714978311</v>
          </cell>
          <cell r="I31">
            <v>2331155.6099999994</v>
          </cell>
          <cell r="J31">
            <v>103.75981051798908</v>
          </cell>
          <cell r="K31">
            <v>1577524.1899999976</v>
          </cell>
        </row>
        <row r="32">
          <cell r="B32">
            <v>41550906</v>
          </cell>
          <cell r="C32">
            <v>2754963</v>
          </cell>
          <cell r="F32">
            <v>49011611.61</v>
          </cell>
          <cell r="G32">
            <v>2634720.0600000024</v>
          </cell>
          <cell r="H32">
            <v>95.63540635572973</v>
          </cell>
          <cell r="I32">
            <v>-120242.93999999762</v>
          </cell>
          <cell r="J32">
            <v>117.95557865814045</v>
          </cell>
          <cell r="K32">
            <v>7460705.609999999</v>
          </cell>
        </row>
        <row r="33">
          <cell r="B33">
            <v>79285808</v>
          </cell>
          <cell r="C33">
            <v>4857254</v>
          </cell>
          <cell r="F33">
            <v>82948419.28</v>
          </cell>
          <cell r="G33">
            <v>4319488.5</v>
          </cell>
          <cell r="H33">
            <v>88.92861069237887</v>
          </cell>
          <cell r="I33">
            <v>-537765.5</v>
          </cell>
          <cell r="J33">
            <v>104.61950426235171</v>
          </cell>
          <cell r="K33">
            <v>3662611.280000001</v>
          </cell>
        </row>
        <row r="34">
          <cell r="B34">
            <v>340000</v>
          </cell>
          <cell r="C34">
            <v>5100</v>
          </cell>
          <cell r="F34">
            <v>316797.47</v>
          </cell>
          <cell r="G34">
            <v>16413.399999999965</v>
          </cell>
          <cell r="H34">
            <v>321.8313725490189</v>
          </cell>
          <cell r="I34">
            <v>11313.399999999965</v>
          </cell>
          <cell r="J34">
            <v>93.17572647058823</v>
          </cell>
          <cell r="K34">
            <v>-23202.530000000028</v>
          </cell>
        </row>
        <row r="35">
          <cell r="B35">
            <v>8467600</v>
          </cell>
          <cell r="C35">
            <v>572292</v>
          </cell>
          <cell r="F35">
            <v>7914603.93</v>
          </cell>
          <cell r="G35">
            <v>471210.08999999985</v>
          </cell>
          <cell r="H35">
            <v>82.33735400809374</v>
          </cell>
          <cell r="I35">
            <v>-101081.91000000015</v>
          </cell>
          <cell r="J35">
            <v>93.46927027729225</v>
          </cell>
          <cell r="K35">
            <v>-552996.0700000003</v>
          </cell>
        </row>
        <row r="36">
          <cell r="B36">
            <v>18734076</v>
          </cell>
          <cell r="C36">
            <v>1609332</v>
          </cell>
          <cell r="F36">
            <v>20366837.86</v>
          </cell>
          <cell r="G36">
            <v>1108405.039999999</v>
          </cell>
          <cell r="H36">
            <v>68.8736096715904</v>
          </cell>
          <cell r="I36">
            <v>-500926.9600000009</v>
          </cell>
          <cell r="J36">
            <v>108.71546512355346</v>
          </cell>
          <cell r="K36">
            <v>1632761.8599999994</v>
          </cell>
        </row>
        <row r="37">
          <cell r="B37">
            <v>49602581</v>
          </cell>
          <cell r="C37">
            <v>4610885</v>
          </cell>
          <cell r="F37">
            <v>50858314.44</v>
          </cell>
          <cell r="G37">
            <v>3345044.1799999997</v>
          </cell>
          <cell r="H37">
            <v>72.54668420487607</v>
          </cell>
          <cell r="I37">
            <v>-1265840.8200000003</v>
          </cell>
          <cell r="J37">
            <v>102.53158891066576</v>
          </cell>
          <cell r="K37">
            <v>1255733.4399999976</v>
          </cell>
        </row>
        <row r="38">
          <cell r="B38">
            <v>25634545</v>
          </cell>
          <cell r="C38">
            <v>913709</v>
          </cell>
          <cell r="F38">
            <v>28098892.76</v>
          </cell>
          <cell r="G38">
            <v>2238773.0600000024</v>
          </cell>
          <cell r="H38">
            <v>245.02035768499627</v>
          </cell>
          <cell r="I38">
            <v>1325064.0600000024</v>
          </cell>
          <cell r="J38">
            <v>109.6133859992444</v>
          </cell>
          <cell r="K38">
            <v>2464347.7600000016</v>
          </cell>
        </row>
        <row r="39">
          <cell r="B39">
            <v>22000000</v>
          </cell>
          <cell r="C39">
            <v>3449370</v>
          </cell>
          <cell r="F39">
            <v>21878649.32</v>
          </cell>
          <cell r="G39">
            <v>2893191.4299999997</v>
          </cell>
          <cell r="H39">
            <v>83.8759376349884</v>
          </cell>
          <cell r="I39">
            <v>-556178.5700000003</v>
          </cell>
          <cell r="J39">
            <v>99.448406</v>
          </cell>
          <cell r="K39">
            <v>-121350.6799999997</v>
          </cell>
        </row>
        <row r="40">
          <cell r="B40">
            <v>19385265</v>
          </cell>
          <cell r="C40">
            <v>871755</v>
          </cell>
          <cell r="F40">
            <v>20809913.89</v>
          </cell>
          <cell r="G40">
            <v>1889075.4800000004</v>
          </cell>
          <cell r="H40">
            <v>216.69798051057927</v>
          </cell>
          <cell r="I40">
            <v>1017320.4800000004</v>
          </cell>
          <cell r="J40">
            <v>107.34913291100226</v>
          </cell>
          <cell r="K40">
            <v>1424648.8900000006</v>
          </cell>
        </row>
        <row r="41">
          <cell r="B41">
            <v>20726672</v>
          </cell>
          <cell r="C41">
            <v>1160053</v>
          </cell>
          <cell r="F41">
            <v>21822359.64</v>
          </cell>
          <cell r="G41">
            <v>1199909.4200000018</v>
          </cell>
          <cell r="H41">
            <v>103.43574129802707</v>
          </cell>
          <cell r="I41">
            <v>39856.42000000179</v>
          </cell>
          <cell r="J41">
            <v>105.28636551010216</v>
          </cell>
          <cell r="K41">
            <v>1095687.6400000006</v>
          </cell>
        </row>
        <row r="42">
          <cell r="B42">
            <v>33735724</v>
          </cell>
          <cell r="C42">
            <v>3066125</v>
          </cell>
          <cell r="F42">
            <v>34912018.52</v>
          </cell>
          <cell r="G42">
            <v>2591670.7700000033</v>
          </cell>
          <cell r="H42">
            <v>84.52593322190071</v>
          </cell>
          <cell r="I42">
            <v>-474454.2299999967</v>
          </cell>
          <cell r="J42">
            <v>103.48679198347723</v>
          </cell>
          <cell r="K42">
            <v>1176294.5200000033</v>
          </cell>
        </row>
        <row r="43">
          <cell r="B43">
            <v>62615123</v>
          </cell>
          <cell r="C43">
            <v>4851098</v>
          </cell>
          <cell r="F43">
            <v>61423120.16</v>
          </cell>
          <cell r="G43">
            <v>3176591.819999993</v>
          </cell>
          <cell r="H43">
            <v>65.48191399143025</v>
          </cell>
          <cell r="I43">
            <v>-1674506.1800000072</v>
          </cell>
          <cell r="J43">
            <v>98.09630200678517</v>
          </cell>
          <cell r="K43">
            <v>-1192002.8400000036</v>
          </cell>
        </row>
        <row r="44">
          <cell r="B44">
            <v>29022674</v>
          </cell>
          <cell r="C44">
            <v>1210500</v>
          </cell>
          <cell r="F44">
            <v>30659384.61</v>
          </cell>
          <cell r="G44">
            <v>1437985.960000001</v>
          </cell>
          <cell r="H44">
            <v>118.79272697232557</v>
          </cell>
          <cell r="I44">
            <v>227485.9600000009</v>
          </cell>
          <cell r="J44">
            <v>105.63942044072164</v>
          </cell>
          <cell r="K44">
            <v>1636710.6099999994</v>
          </cell>
        </row>
        <row r="45">
          <cell r="B45">
            <v>31481700</v>
          </cell>
          <cell r="C45">
            <v>3048918</v>
          </cell>
          <cell r="F45">
            <v>30548812.28</v>
          </cell>
          <cell r="G45">
            <v>1900051.1799999997</v>
          </cell>
          <cell r="H45">
            <v>62.31886787378341</v>
          </cell>
          <cell r="I45">
            <v>-1148866.8200000003</v>
          </cell>
          <cell r="J45">
            <v>97.03673016387299</v>
          </cell>
          <cell r="K45">
            <v>-932887.7199999988</v>
          </cell>
        </row>
        <row r="46">
          <cell r="B46">
            <v>10873522</v>
          </cell>
          <cell r="C46">
            <v>332575</v>
          </cell>
          <cell r="F46">
            <v>10832503</v>
          </cell>
          <cell r="G46">
            <v>471606.97000000067</v>
          </cell>
          <cell r="H46">
            <v>141.8046966849585</v>
          </cell>
          <cell r="I46">
            <v>139031.97000000067</v>
          </cell>
          <cell r="J46">
            <v>99.62276252349514</v>
          </cell>
          <cell r="K46">
            <v>-41019</v>
          </cell>
        </row>
        <row r="47">
          <cell r="B47">
            <v>10506915</v>
          </cell>
          <cell r="C47">
            <v>861372</v>
          </cell>
          <cell r="F47">
            <v>10469720.83</v>
          </cell>
          <cell r="G47">
            <v>808186.3300000001</v>
          </cell>
          <cell r="H47">
            <v>93.8254702962251</v>
          </cell>
          <cell r="I47">
            <v>-53185.669999999925</v>
          </cell>
          <cell r="J47">
            <v>99.6460029418721</v>
          </cell>
          <cell r="K47">
            <v>-37194.169999999925</v>
          </cell>
        </row>
        <row r="48">
          <cell r="B48">
            <v>14722623</v>
          </cell>
          <cell r="C48">
            <v>1949402</v>
          </cell>
          <cell r="F48">
            <v>14190702.94</v>
          </cell>
          <cell r="G48">
            <v>1126861.7999999989</v>
          </cell>
          <cell r="H48">
            <v>57.80551163895383</v>
          </cell>
          <cell r="I48">
            <v>-822540.2000000011</v>
          </cell>
          <cell r="J48">
            <v>96.38705643688627</v>
          </cell>
          <cell r="K48">
            <v>-531920.0600000005</v>
          </cell>
        </row>
        <row r="49">
          <cell r="B49">
            <v>29596100</v>
          </cell>
          <cell r="C49">
            <v>2907362</v>
          </cell>
          <cell r="F49">
            <v>27529161.86</v>
          </cell>
          <cell r="G49">
            <v>1485366.4699999988</v>
          </cell>
          <cell r="H49">
            <v>51.08983573424977</v>
          </cell>
          <cell r="I49">
            <v>-1421995.5300000012</v>
          </cell>
          <cell r="J49">
            <v>93.01618071299934</v>
          </cell>
          <cell r="K49">
            <v>-2066938.1400000006</v>
          </cell>
        </row>
        <row r="50">
          <cell r="B50">
            <v>12240820</v>
          </cell>
          <cell r="C50">
            <v>1088300</v>
          </cell>
          <cell r="F50">
            <v>11428109.18</v>
          </cell>
          <cell r="G50">
            <v>426855.5499999989</v>
          </cell>
          <cell r="H50">
            <v>39.22223192134511</v>
          </cell>
          <cell r="I50">
            <v>-661444.4500000011</v>
          </cell>
          <cell r="J50">
            <v>93.3606505119755</v>
          </cell>
          <cell r="K50">
            <v>-812710.8200000003</v>
          </cell>
        </row>
        <row r="51">
          <cell r="B51">
            <v>9832077</v>
          </cell>
          <cell r="C51">
            <v>840550</v>
          </cell>
          <cell r="F51">
            <v>11166309.09</v>
          </cell>
          <cell r="G51">
            <v>1065224.6400000006</v>
          </cell>
          <cell r="H51">
            <v>126.72947950746543</v>
          </cell>
          <cell r="I51">
            <v>224674.6400000006</v>
          </cell>
          <cell r="J51">
            <v>113.57019569720619</v>
          </cell>
          <cell r="K51">
            <v>1334232.0899999999</v>
          </cell>
        </row>
        <row r="52">
          <cell r="B52">
            <v>62949222</v>
          </cell>
          <cell r="C52">
            <v>4097802</v>
          </cell>
          <cell r="F52">
            <v>68035131.1</v>
          </cell>
          <cell r="G52">
            <v>3689564.9199999943</v>
          </cell>
          <cell r="H52">
            <v>90.03765726113645</v>
          </cell>
          <cell r="I52">
            <v>-408237.08000000566</v>
          </cell>
          <cell r="J52">
            <v>108.07938357045937</v>
          </cell>
          <cell r="K52">
            <v>5085909.099999994</v>
          </cell>
        </row>
        <row r="53">
          <cell r="B53">
            <v>82939186</v>
          </cell>
          <cell r="C53">
            <v>7128480</v>
          </cell>
          <cell r="F53">
            <v>81079639.59</v>
          </cell>
          <cell r="G53">
            <v>4379857.200000003</v>
          </cell>
          <cell r="H53">
            <v>61.4416705945728</v>
          </cell>
          <cell r="I53">
            <v>-2748622.799999997</v>
          </cell>
          <cell r="J53">
            <v>97.75793988380836</v>
          </cell>
          <cell r="K53">
            <v>-1859546.4099999964</v>
          </cell>
        </row>
        <row r="54">
          <cell r="B54">
            <v>39358200</v>
          </cell>
          <cell r="C54">
            <v>3657000</v>
          </cell>
          <cell r="F54">
            <v>35884406.72</v>
          </cell>
          <cell r="G54">
            <v>2649844.4899999984</v>
          </cell>
          <cell r="H54">
            <v>72.4595157232704</v>
          </cell>
          <cell r="I54">
            <v>-1007155.5100000016</v>
          </cell>
          <cell r="J54">
            <v>91.1739020585291</v>
          </cell>
          <cell r="K54">
            <v>-3473793.280000001</v>
          </cell>
        </row>
        <row r="55">
          <cell r="B55">
            <v>66396600</v>
          </cell>
          <cell r="C55">
            <v>4156150</v>
          </cell>
          <cell r="F55">
            <v>75595634.31</v>
          </cell>
          <cell r="G55">
            <v>5010127.439999998</v>
          </cell>
          <cell r="H55">
            <v>120.54731999566901</v>
          </cell>
          <cell r="I55">
            <v>853977.4399999976</v>
          </cell>
          <cell r="J55">
            <v>113.85467676055703</v>
          </cell>
          <cell r="K55">
            <v>9199034.310000002</v>
          </cell>
        </row>
        <row r="56">
          <cell r="B56">
            <v>83650000</v>
          </cell>
          <cell r="C56">
            <v>6775550</v>
          </cell>
          <cell r="F56">
            <v>81439665.34</v>
          </cell>
          <cell r="G56">
            <v>6302530.430000007</v>
          </cell>
          <cell r="H56">
            <v>93.01872807373582</v>
          </cell>
          <cell r="I56">
            <v>-473019.56999999285</v>
          </cell>
          <cell r="J56">
            <v>97.35763937836222</v>
          </cell>
          <cell r="K56">
            <v>-2210334.6599999964</v>
          </cell>
        </row>
        <row r="57">
          <cell r="B57">
            <v>14651811</v>
          </cell>
          <cell r="C57">
            <v>785500</v>
          </cell>
          <cell r="F57">
            <v>15777489.28</v>
          </cell>
          <cell r="G57">
            <v>1142474.2999999989</v>
          </cell>
          <cell r="H57">
            <v>145.4454869509865</v>
          </cell>
          <cell r="I57">
            <v>356974.2999999989</v>
          </cell>
          <cell r="J57">
            <v>107.6828610470064</v>
          </cell>
          <cell r="K57">
            <v>1125678.2799999993</v>
          </cell>
        </row>
        <row r="58">
          <cell r="B58">
            <v>64819798</v>
          </cell>
          <cell r="C58">
            <v>4453818</v>
          </cell>
          <cell r="F58">
            <v>66523122.79</v>
          </cell>
          <cell r="G58">
            <v>4273180.359999999</v>
          </cell>
          <cell r="H58">
            <v>95.9442069702893</v>
          </cell>
          <cell r="I58">
            <v>-180637.6400000006</v>
          </cell>
          <cell r="J58">
            <v>102.62778478575328</v>
          </cell>
          <cell r="K58">
            <v>1703324.789999999</v>
          </cell>
        </row>
        <row r="59">
          <cell r="B59">
            <v>19733200</v>
          </cell>
          <cell r="C59">
            <v>1596056</v>
          </cell>
          <cell r="F59">
            <v>24904026.09</v>
          </cell>
          <cell r="G59">
            <v>1552269.460000001</v>
          </cell>
          <cell r="H59">
            <v>97.25657871653631</v>
          </cell>
          <cell r="I59">
            <v>-43786.539999999106</v>
          </cell>
          <cell r="J59">
            <v>126.20368764315974</v>
          </cell>
          <cell r="K59">
            <v>5170826.09</v>
          </cell>
        </row>
        <row r="60">
          <cell r="B60">
            <v>14946530</v>
          </cell>
          <cell r="C60">
            <v>1054028</v>
          </cell>
          <cell r="F60">
            <v>14872869.29</v>
          </cell>
          <cell r="G60">
            <v>781084.209999999</v>
          </cell>
          <cell r="H60">
            <v>74.1046926647109</v>
          </cell>
          <cell r="I60">
            <v>-272943.79000000097</v>
          </cell>
          <cell r="J60">
            <v>99.50717183185662</v>
          </cell>
          <cell r="K60">
            <v>-73660.7100000009</v>
          </cell>
        </row>
        <row r="61">
          <cell r="B61">
            <v>11625000</v>
          </cell>
          <cell r="C61">
            <v>1063812</v>
          </cell>
          <cell r="F61">
            <v>12189377.95</v>
          </cell>
          <cell r="G61">
            <v>572827.8399999999</v>
          </cell>
          <cell r="H61">
            <v>53.84671727711285</v>
          </cell>
          <cell r="I61">
            <v>-490984.16000000015</v>
          </cell>
          <cell r="J61">
            <v>104.8548640860215</v>
          </cell>
          <cell r="K61">
            <v>564377.9499999993</v>
          </cell>
        </row>
        <row r="62">
          <cell r="B62">
            <v>14076930</v>
          </cell>
          <cell r="C62">
            <v>1700928</v>
          </cell>
          <cell r="F62">
            <v>13211702.8</v>
          </cell>
          <cell r="G62">
            <v>668997.7300000004</v>
          </cell>
          <cell r="H62">
            <v>39.33133736407422</v>
          </cell>
          <cell r="I62">
            <v>-1031930.2699999996</v>
          </cell>
          <cell r="J62">
            <v>93.85358029058894</v>
          </cell>
          <cell r="K62">
            <v>-865227.1999999993</v>
          </cell>
        </row>
        <row r="63">
          <cell r="B63">
            <v>9243000</v>
          </cell>
          <cell r="C63">
            <v>762800</v>
          </cell>
          <cell r="F63">
            <v>8783005.32</v>
          </cell>
          <cell r="G63">
            <v>488789.93000000063</v>
          </cell>
          <cell r="H63">
            <v>64.07838620870486</v>
          </cell>
          <cell r="I63">
            <v>-274010.06999999937</v>
          </cell>
          <cell r="J63">
            <v>95.02331840311588</v>
          </cell>
          <cell r="K63">
            <v>-459994.6799999997</v>
          </cell>
        </row>
        <row r="64">
          <cell r="B64">
            <v>14292800</v>
          </cell>
          <cell r="C64">
            <v>928780</v>
          </cell>
          <cell r="F64">
            <v>15977711.67</v>
          </cell>
          <cell r="G64">
            <v>1009170.2300000004</v>
          </cell>
          <cell r="H64">
            <v>108.65546523396287</v>
          </cell>
          <cell r="I64">
            <v>80390.23000000045</v>
          </cell>
          <cell r="J64">
            <v>111.78853457684987</v>
          </cell>
          <cell r="K64">
            <v>1684911.67</v>
          </cell>
        </row>
        <row r="65">
          <cell r="B65">
            <v>11237207</v>
          </cell>
          <cell r="C65">
            <v>667662</v>
          </cell>
          <cell r="F65">
            <v>12025479.08</v>
          </cell>
          <cell r="G65">
            <v>1022820.6699999999</v>
          </cell>
          <cell r="H65">
            <v>153.1943812887359</v>
          </cell>
          <cell r="I65">
            <v>355158.6699999999</v>
          </cell>
          <cell r="J65">
            <v>107.0148398974941</v>
          </cell>
          <cell r="K65">
            <v>788272.0800000001</v>
          </cell>
        </row>
        <row r="66">
          <cell r="B66">
            <v>33226368</v>
          </cell>
          <cell r="C66">
            <v>2473877</v>
          </cell>
          <cell r="F66">
            <v>34608831.84</v>
          </cell>
          <cell r="G66">
            <v>2175006.330000002</v>
          </cell>
          <cell r="H66">
            <v>87.9189357433697</v>
          </cell>
          <cell r="I66">
            <v>-298870.66999999806</v>
          </cell>
          <cell r="J66">
            <v>104.16074317842987</v>
          </cell>
          <cell r="K66">
            <v>1382463.8400000036</v>
          </cell>
        </row>
        <row r="67">
          <cell r="B67">
            <v>69257200</v>
          </cell>
          <cell r="C67">
            <v>4360333</v>
          </cell>
          <cell r="F67">
            <v>68894441.51</v>
          </cell>
          <cell r="G67">
            <v>2507098.650000006</v>
          </cell>
          <cell r="H67">
            <v>57.49787114883211</v>
          </cell>
          <cell r="I67">
            <v>-1853234.349999994</v>
          </cell>
          <cell r="J67">
            <v>99.47621548373311</v>
          </cell>
          <cell r="K67">
            <v>-362758.48999999464</v>
          </cell>
        </row>
        <row r="68">
          <cell r="B68">
            <v>96487699</v>
          </cell>
          <cell r="C68">
            <v>15213780</v>
          </cell>
          <cell r="F68">
            <v>88198849.99</v>
          </cell>
          <cell r="G68">
            <v>5626355.459999993</v>
          </cell>
          <cell r="H68">
            <v>36.981969372503045</v>
          </cell>
          <cell r="I68">
            <v>-9587424.540000007</v>
          </cell>
          <cell r="J68">
            <v>91.40942410700455</v>
          </cell>
          <cell r="K68">
            <v>-8288849.010000005</v>
          </cell>
        </row>
        <row r="69">
          <cell r="B69">
            <v>14752300</v>
          </cell>
          <cell r="C69">
            <v>776170</v>
          </cell>
          <cell r="F69">
            <v>16527537.38</v>
          </cell>
          <cell r="G69">
            <v>1256571.1400000006</v>
          </cell>
          <cell r="H69">
            <v>161.89380419238063</v>
          </cell>
          <cell r="I69">
            <v>480401.1400000006</v>
          </cell>
          <cell r="J69">
            <v>112.03363123038442</v>
          </cell>
          <cell r="K69">
            <v>1775237.3800000008</v>
          </cell>
        </row>
        <row r="70">
          <cell r="B70">
            <v>8961665</v>
          </cell>
          <cell r="C70">
            <v>658456</v>
          </cell>
          <cell r="F70">
            <v>9915786.14</v>
          </cell>
          <cell r="G70">
            <v>932982.1400000006</v>
          </cell>
          <cell r="H70">
            <v>141.69240465574018</v>
          </cell>
          <cell r="I70">
            <v>274526.1400000006</v>
          </cell>
          <cell r="J70">
            <v>110.64669500589457</v>
          </cell>
          <cell r="K70">
            <v>954121.1400000006</v>
          </cell>
        </row>
        <row r="71">
          <cell r="B71">
            <v>7619748</v>
          </cell>
          <cell r="C71">
            <v>763441</v>
          </cell>
          <cell r="F71">
            <v>8217213.5</v>
          </cell>
          <cell r="G71">
            <v>779354.0099999998</v>
          </cell>
          <cell r="H71">
            <v>102.08437980145155</v>
          </cell>
          <cell r="I71">
            <v>15913.009999999776</v>
          </cell>
          <cell r="J71">
            <v>107.84101390229704</v>
          </cell>
          <cell r="K71">
            <v>597465.5</v>
          </cell>
        </row>
        <row r="72">
          <cell r="B72">
            <v>54231926</v>
          </cell>
          <cell r="C72">
            <v>2064358</v>
          </cell>
          <cell r="F72">
            <v>55717716.35</v>
          </cell>
          <cell r="G72">
            <v>3791217.8400000036</v>
          </cell>
          <cell r="H72">
            <v>183.65118065761868</v>
          </cell>
          <cell r="I72">
            <v>1726859.8400000036</v>
          </cell>
          <cell r="J72">
            <v>102.73969681622592</v>
          </cell>
          <cell r="K72">
            <v>1485790.3500000015</v>
          </cell>
        </row>
        <row r="73">
          <cell r="B73">
            <v>23789895</v>
          </cell>
          <cell r="C73">
            <v>1483655</v>
          </cell>
          <cell r="F73">
            <v>24118533.65</v>
          </cell>
          <cell r="G73">
            <v>1047151.799999997</v>
          </cell>
          <cell r="H73">
            <v>70.57919799414265</v>
          </cell>
          <cell r="I73">
            <v>-436503.200000003</v>
          </cell>
          <cell r="J73">
            <v>101.38142118744113</v>
          </cell>
          <cell r="K73">
            <v>328638.6499999985</v>
          </cell>
        </row>
        <row r="74">
          <cell r="B74">
            <v>8897951</v>
          </cell>
          <cell r="C74">
            <v>383450</v>
          </cell>
          <cell r="F74">
            <v>9527960.97</v>
          </cell>
          <cell r="G74">
            <v>503105.5700000003</v>
          </cell>
          <cell r="H74">
            <v>131.2049993480246</v>
          </cell>
          <cell r="I74">
            <v>119655.5700000003</v>
          </cell>
          <cell r="J74">
            <v>107.08039378953649</v>
          </cell>
          <cell r="K74">
            <v>630009.9700000007</v>
          </cell>
        </row>
        <row r="75">
          <cell r="B75">
            <v>9216152</v>
          </cell>
          <cell r="C75">
            <v>445623</v>
          </cell>
          <cell r="F75">
            <v>10335415.11</v>
          </cell>
          <cell r="G75">
            <v>511521.9399999995</v>
          </cell>
          <cell r="H75">
            <v>114.78804729558382</v>
          </cell>
          <cell r="I75">
            <v>65898.93999999948</v>
          </cell>
          <cell r="J75">
            <v>112.14458170828779</v>
          </cell>
          <cell r="K75">
            <v>1119263.1099999994</v>
          </cell>
        </row>
        <row r="76">
          <cell r="B76">
            <v>7841526</v>
          </cell>
          <cell r="C76">
            <v>529825</v>
          </cell>
          <cell r="F76">
            <v>10569676.19</v>
          </cell>
          <cell r="G76">
            <v>1386934.8599999994</v>
          </cell>
          <cell r="H76">
            <v>261.7722568772707</v>
          </cell>
          <cell r="I76">
            <v>857109.8599999994</v>
          </cell>
          <cell r="J76">
            <v>134.79106222436806</v>
          </cell>
          <cell r="K76">
            <v>2728150.1899999995</v>
          </cell>
        </row>
        <row r="77">
          <cell r="B77">
            <v>15559117</v>
          </cell>
          <cell r="C77">
            <v>1386830</v>
          </cell>
          <cell r="F77">
            <v>15335112.31</v>
          </cell>
          <cell r="G77">
            <v>1486395.8100000005</v>
          </cell>
          <cell r="H77">
            <v>107.17938103444551</v>
          </cell>
          <cell r="I77">
            <v>99565.81000000052</v>
          </cell>
          <cell r="J77">
            <v>98.56029946943647</v>
          </cell>
          <cell r="K77">
            <v>-224004.68999999948</v>
          </cell>
        </row>
        <row r="78">
          <cell r="B78">
            <v>11588535</v>
          </cell>
          <cell r="C78">
            <v>657709</v>
          </cell>
          <cell r="F78">
            <v>12482736.94</v>
          </cell>
          <cell r="G78">
            <v>519740.3499999996</v>
          </cell>
          <cell r="H78">
            <v>79.02284292901565</v>
          </cell>
          <cell r="I78">
            <v>-137968.65000000037</v>
          </cell>
          <cell r="J78">
            <v>107.71626387632259</v>
          </cell>
          <cell r="K78">
            <v>894201.9399999995</v>
          </cell>
        </row>
        <row r="79">
          <cell r="B79">
            <v>12455541052</v>
          </cell>
          <cell r="C79">
            <v>978023834</v>
          </cell>
          <cell r="F79">
            <v>12182319175.060005</v>
          </cell>
          <cell r="G79">
            <v>750889485.7599998</v>
          </cell>
          <cell r="H79">
            <v>76.77619498176766</v>
          </cell>
          <cell r="I79">
            <v>-227134348.24000028</v>
          </cell>
          <cell r="J79">
            <v>97.80642305461213</v>
          </cell>
          <cell r="K79">
            <v>-273221876.93999976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I2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23.12.2019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23.12.2019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2121128481.52</v>
      </c>
      <c r="E10" s="31">
        <f>'[1]вспомогат'!G10</f>
        <v>129418678.83999991</v>
      </c>
      <c r="F10" s="32">
        <f>'[1]вспомогат'!H10</f>
        <v>80.59717928166761</v>
      </c>
      <c r="G10" s="33">
        <f>'[1]вспомогат'!I10</f>
        <v>-31156021.160000086</v>
      </c>
      <c r="H10" s="34">
        <f>'[1]вспомогат'!J10</f>
        <v>89.88465930967932</v>
      </c>
      <c r="I10" s="35">
        <f>'[1]вспомогат'!K10</f>
        <v>-238705218.48000002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5564208870.38</v>
      </c>
      <c r="E12" s="36">
        <f>'[1]вспомогат'!G11</f>
        <v>330382285.1999998</v>
      </c>
      <c r="F12" s="37">
        <f>'[1]вспомогат'!H11</f>
        <v>66.54225280966763</v>
      </c>
      <c r="G12" s="33">
        <f>'[1]вспомогат'!I11</f>
        <v>-166117714.8000002</v>
      </c>
      <c r="H12" s="34">
        <f>'[1]вспомогат'!J11</f>
        <v>97.3785241578579</v>
      </c>
      <c r="I12" s="35">
        <f>'[1]вспомогат'!K11</f>
        <v>-149791129.6199999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472458842.88</v>
      </c>
      <c r="E13" s="36">
        <f>'[1]вспомогат'!G12</f>
        <v>25617060.819999993</v>
      </c>
      <c r="F13" s="37">
        <f>'[1]вспомогат'!H12</f>
        <v>69.80422469740468</v>
      </c>
      <c r="G13" s="33">
        <f>'[1]вспомогат'!I12</f>
        <v>-11081378.180000007</v>
      </c>
      <c r="H13" s="34">
        <f>'[1]вспомогат'!J12</f>
        <v>98.37340406063736</v>
      </c>
      <c r="I13" s="35">
        <f>'[1]вспомогат'!K12</f>
        <v>-7812067.120000005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683316382.09</v>
      </c>
      <c r="E14" s="36">
        <f>'[1]вспомогат'!G13</f>
        <v>53643533.70000005</v>
      </c>
      <c r="F14" s="37">
        <f>'[1]вспомогат'!H13</f>
        <v>124.17735594517929</v>
      </c>
      <c r="G14" s="33">
        <f>'[1]вспомогат'!I13</f>
        <v>10444406.700000048</v>
      </c>
      <c r="H14" s="34">
        <f>'[1]вспомогат'!J13</f>
        <v>106.2706487707224</v>
      </c>
      <c r="I14" s="35">
        <f>'[1]вспомогат'!K13</f>
        <v>40320042.09000003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621097368.06</v>
      </c>
      <c r="E15" s="36">
        <f>'[1]вспомогат'!G14</f>
        <v>37394551.95999992</v>
      </c>
      <c r="F15" s="37">
        <f>'[1]вспомогат'!H14</f>
        <v>91.13953682671196</v>
      </c>
      <c r="G15" s="33">
        <f>'[1]вспомогат'!I14</f>
        <v>-3635448.040000081</v>
      </c>
      <c r="H15" s="34">
        <f>'[1]вспомогат'!J14</f>
        <v>100.04999590197603</v>
      </c>
      <c r="I15" s="35">
        <f>'[1]вспомогат'!K14</f>
        <v>310368.0599999428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97796502.14</v>
      </c>
      <c r="E16" s="36">
        <f>'[1]вспомогат'!G15</f>
        <v>5807877.599999994</v>
      </c>
      <c r="F16" s="37">
        <f>'[1]вспомогат'!H15</f>
        <v>88.67868719796613</v>
      </c>
      <c r="G16" s="33">
        <f>'[1]вспомогат'!I15</f>
        <v>-741472.400000006</v>
      </c>
      <c r="H16" s="34">
        <f>'[1]вспомогат'!J15</f>
        <v>103.50731101037545</v>
      </c>
      <c r="I16" s="35">
        <f>'[1]вспомогат'!K15</f>
        <v>3313802.1400000006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7438877965.55</v>
      </c>
      <c r="E17" s="39">
        <f>SUM(E12:E16)</f>
        <v>452845309.27999973</v>
      </c>
      <c r="F17" s="40">
        <f>E17/C17*100</f>
        <v>72.57404844124069</v>
      </c>
      <c r="G17" s="39">
        <f>SUM(G12:G16)</f>
        <v>-171131606.72000024</v>
      </c>
      <c r="H17" s="41">
        <f>D17/B17*100</f>
        <v>98.49508866752383</v>
      </c>
      <c r="I17" s="39">
        <f>SUM(I12:I16)</f>
        <v>-113658984.44999991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39701058.84</v>
      </c>
      <c r="E18" s="43">
        <f>'[1]вспомогат'!G16</f>
        <v>2032031.5700000003</v>
      </c>
      <c r="F18" s="44">
        <f>'[1]вспомогат'!H16</f>
        <v>64.47228163288747</v>
      </c>
      <c r="G18" s="45">
        <f>'[1]вспомогат'!I16</f>
        <v>-1119759.4299999997</v>
      </c>
      <c r="H18" s="46">
        <f>'[1]вспомогат'!J16</f>
        <v>101.58878794707023</v>
      </c>
      <c r="I18" s="47">
        <f>'[1]вспомогат'!K16</f>
        <v>620900.8400000036</v>
      </c>
    </row>
    <row r="19" spans="1:9" ht="12.75">
      <c r="A19" s="30" t="s">
        <v>19</v>
      </c>
      <c r="B19" s="31">
        <f>'[1]вспомогат'!B17</f>
        <v>330262500</v>
      </c>
      <c r="C19" s="36">
        <f>'[1]вспомогат'!C17</f>
        <v>22210270</v>
      </c>
      <c r="D19" s="31">
        <f>'[1]вспомогат'!F17</f>
        <v>347324647.67</v>
      </c>
      <c r="E19" s="36">
        <f>'[1]вспомогат'!G17</f>
        <v>22242467.29000002</v>
      </c>
      <c r="F19" s="37">
        <f>'[1]вспомогат'!H17</f>
        <v>100.14496577484209</v>
      </c>
      <c r="G19" s="33">
        <f>'[1]вспомогат'!I17</f>
        <v>32197.290000021458</v>
      </c>
      <c r="H19" s="34">
        <f>'[1]вспомогат'!J17</f>
        <v>105.16623827107226</v>
      </c>
      <c r="I19" s="35">
        <f>'[1]вспомогат'!K17</f>
        <v>17062147.670000017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103350.12</v>
      </c>
      <c r="E20" s="36">
        <f>'[1]вспомогат'!G18</f>
        <v>4295.029999999999</v>
      </c>
      <c r="F20" s="37">
        <f>'[1]вспомогат'!H18</f>
        <v>34.91894308943089</v>
      </c>
      <c r="G20" s="33">
        <f>'[1]вспомогат'!I18</f>
        <v>-8004.970000000001</v>
      </c>
      <c r="H20" s="34">
        <f>'[1]вспомогат'!J18</f>
        <v>86.1251</v>
      </c>
      <c r="I20" s="35">
        <f>'[1]вспомогат'!K18</f>
        <v>-16649.880000000005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6712058.42</v>
      </c>
      <c r="E21" s="36">
        <f>'[1]вспомогат'!G19</f>
        <v>530240.2699999996</v>
      </c>
      <c r="F21" s="37">
        <f>'[1]вспомогат'!H19</f>
        <v>271.02994290504427</v>
      </c>
      <c r="G21" s="33">
        <f>'[1]вспомогат'!I19</f>
        <v>334601.26999999955</v>
      </c>
      <c r="H21" s="34">
        <f>'[1]вспомогат'!J19</f>
        <v>114.62827119801895</v>
      </c>
      <c r="I21" s="35">
        <f>'[1]вспомогат'!K19</f>
        <v>856558.4199999999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136897485.56</v>
      </c>
      <c r="E22" s="36">
        <f>'[1]вспомогат'!G20</f>
        <v>9459447.620000005</v>
      </c>
      <c r="F22" s="37">
        <f>'[1]вспомогат'!H20</f>
        <v>93.46452744895318</v>
      </c>
      <c r="G22" s="33">
        <f>'[1]вспомогат'!I20</f>
        <v>-661448.3799999952</v>
      </c>
      <c r="H22" s="34">
        <f>'[1]вспомогат'!J20</f>
        <v>100.84367973132689</v>
      </c>
      <c r="I22" s="35">
        <f>'[1]вспомогат'!K20</f>
        <v>1145313.5600000024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39679822.56</v>
      </c>
      <c r="E23" s="36">
        <f>'[1]вспомогат'!G21</f>
        <v>2997915.4299999997</v>
      </c>
      <c r="F23" s="37">
        <f>'[1]вспомогат'!H21</f>
        <v>105.53829144950264</v>
      </c>
      <c r="G23" s="33">
        <f>'[1]вспомогат'!I21</f>
        <v>157320.4299999997</v>
      </c>
      <c r="H23" s="34">
        <f>'[1]вспомогат'!J21</f>
        <v>112.27584714457872</v>
      </c>
      <c r="I23" s="35">
        <f>'[1]вспомогат'!K21</f>
        <v>4338452.560000002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67418967.98</v>
      </c>
      <c r="E24" s="36">
        <f>'[1]вспомогат'!G22</f>
        <v>3927536.6300000027</v>
      </c>
      <c r="F24" s="37">
        <f>'[1]вспомогат'!H22</f>
        <v>66.41953637820313</v>
      </c>
      <c r="G24" s="33">
        <f>'[1]вспомогат'!I22</f>
        <v>-1985688.3699999973</v>
      </c>
      <c r="H24" s="34">
        <f>'[1]вспомогат'!J22</f>
        <v>104.03162668498673</v>
      </c>
      <c r="I24" s="35">
        <f>'[1]вспомогат'!K22</f>
        <v>2612744.980000004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4398969.2</v>
      </c>
      <c r="E25" s="36">
        <f>'[1]вспомогат'!G23</f>
        <v>341634.01000000024</v>
      </c>
      <c r="F25" s="37">
        <f>'[1]вспомогат'!H23</f>
        <v>87.14330790206033</v>
      </c>
      <c r="G25" s="33">
        <f>'[1]вспомогат'!I23</f>
        <v>-50402.98999999976</v>
      </c>
      <c r="H25" s="34">
        <f>'[1]вспомогат'!J23</f>
        <v>97.17254841928383</v>
      </c>
      <c r="I25" s="35">
        <f>'[1]вспомогат'!K23</f>
        <v>-127997.79999999981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42674670.61</v>
      </c>
      <c r="E26" s="36">
        <f>'[1]вспомогат'!G24</f>
        <v>2128173.4799999967</v>
      </c>
      <c r="F26" s="37">
        <f>'[1]вспомогат'!H24</f>
        <v>55.676819270980815</v>
      </c>
      <c r="G26" s="33">
        <f>'[1]вспомогат'!I24</f>
        <v>-1694195.5200000033</v>
      </c>
      <c r="H26" s="34">
        <f>'[1]вспомогат'!J24</f>
        <v>106.25541766133793</v>
      </c>
      <c r="I26" s="35">
        <f>'[1]вспомогат'!K24</f>
        <v>2512322.6099999994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130112621.72</v>
      </c>
      <c r="E27" s="36">
        <f>'[1]вспомогат'!G25</f>
        <v>9397170.25</v>
      </c>
      <c r="F27" s="37">
        <f>'[1]вспомогат'!H25</f>
        <v>103.24684117853744</v>
      </c>
      <c r="G27" s="33">
        <f>'[1]вспомогат'!I25</f>
        <v>295516.25</v>
      </c>
      <c r="H27" s="34">
        <f>'[1]вспомогат'!J25</f>
        <v>102.75628544279039</v>
      </c>
      <c r="I27" s="35">
        <f>'[1]вспомогат'!K25</f>
        <v>3490078.719999999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7585556.12</v>
      </c>
      <c r="E28" s="36">
        <f>'[1]вспомогат'!G26</f>
        <v>464960.9199999999</v>
      </c>
      <c r="F28" s="37">
        <f>'[1]вспомогат'!H26</f>
        <v>48.84176668690531</v>
      </c>
      <c r="G28" s="33">
        <f>'[1]вспомогат'!I26</f>
        <v>-487013.0800000001</v>
      </c>
      <c r="H28" s="34">
        <f>'[1]вспомогат'!J26</f>
        <v>101.40433192678837</v>
      </c>
      <c r="I28" s="35">
        <f>'[1]вспомогат'!K26</f>
        <v>105051.12000000011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67887892.7</v>
      </c>
      <c r="E29" s="36">
        <f>'[1]вспомогат'!G27</f>
        <v>4594857.82</v>
      </c>
      <c r="F29" s="37">
        <f>'[1]вспомогат'!H27</f>
        <v>91.52120559167054</v>
      </c>
      <c r="G29" s="33">
        <f>'[1]вспомогат'!I27</f>
        <v>-425681.1799999997</v>
      </c>
      <c r="H29" s="34">
        <f>'[1]вспомогат'!J27</f>
        <v>100.33747589660578</v>
      </c>
      <c r="I29" s="35">
        <f>'[1]вспомогат'!K27</f>
        <v>228334.70000000298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117700.87</v>
      </c>
      <c r="E30" s="36">
        <f>'[1]вспомогат'!G28</f>
        <v>2426.5</v>
      </c>
      <c r="F30" s="37">
        <f>'[1]вспомогат'!H28</f>
        <v>36.21641791044776</v>
      </c>
      <c r="G30" s="33">
        <f>'[1]вспомогат'!I28</f>
        <v>-4273.5</v>
      </c>
      <c r="H30" s="34">
        <f>'[1]вспомогат'!J28</f>
        <v>98.16586321934946</v>
      </c>
      <c r="I30" s="35">
        <f>'[1]вспомогат'!K28</f>
        <v>-2199.1300000000047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220355638.5</v>
      </c>
      <c r="E31" s="36">
        <f>'[1]вспомогат'!G29</f>
        <v>14421793.639999986</v>
      </c>
      <c r="F31" s="37">
        <f>'[1]вспомогат'!H29</f>
        <v>90.23434574063947</v>
      </c>
      <c r="G31" s="33">
        <f>'[1]вспомогат'!I29</f>
        <v>-1560805.3600000143</v>
      </c>
      <c r="H31" s="34">
        <f>'[1]вспомогат'!J29</f>
        <v>102.42546474440937</v>
      </c>
      <c r="I31" s="35">
        <f>'[1]вспомогат'!K29</f>
        <v>5218085.5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29871902.05</v>
      </c>
      <c r="E32" s="36">
        <f>'[1]вспомогат'!G30</f>
        <v>1773027.3100000024</v>
      </c>
      <c r="F32" s="37">
        <f>'[1]вспомогат'!H30</f>
        <v>121.433156973738</v>
      </c>
      <c r="G32" s="33">
        <f>'[1]вспомогат'!I30</f>
        <v>312942.3100000024</v>
      </c>
      <c r="H32" s="34">
        <f>'[1]вспомогат'!J30</f>
        <v>112.37954362815643</v>
      </c>
      <c r="I32" s="35">
        <f>'[1]вспомогат'!K30</f>
        <v>3290639.0500000007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43535069.19</v>
      </c>
      <c r="E33" s="36">
        <f>'[1]вспомогат'!G31</f>
        <v>3633912.6099999994</v>
      </c>
      <c r="F33" s="37">
        <f>'[1]вспомогат'!H31</f>
        <v>278.9401714978311</v>
      </c>
      <c r="G33" s="33">
        <f>'[1]вспомогат'!I31</f>
        <v>2331155.6099999994</v>
      </c>
      <c r="H33" s="34">
        <f>'[1]вспомогат'!J31</f>
        <v>103.75981051798908</v>
      </c>
      <c r="I33" s="35">
        <f>'[1]вспомогат'!K31</f>
        <v>1577524.1899999976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49011611.61</v>
      </c>
      <c r="E34" s="36">
        <f>'[1]вспомогат'!G32</f>
        <v>2634720.0600000024</v>
      </c>
      <c r="F34" s="37">
        <f>'[1]вспомогат'!H32</f>
        <v>95.63540635572973</v>
      </c>
      <c r="G34" s="33">
        <f>'[1]вспомогат'!I32</f>
        <v>-120242.93999999762</v>
      </c>
      <c r="H34" s="34">
        <f>'[1]вспомогат'!J32</f>
        <v>117.95557865814045</v>
      </c>
      <c r="I34" s="35">
        <f>'[1]вспомогат'!K32</f>
        <v>7460705.609999999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82948419.28</v>
      </c>
      <c r="E35" s="36">
        <f>'[1]вспомогат'!G33</f>
        <v>4319488.5</v>
      </c>
      <c r="F35" s="37">
        <f>'[1]вспомогат'!H33</f>
        <v>88.92861069237887</v>
      </c>
      <c r="G35" s="33">
        <f>'[1]вспомогат'!I33</f>
        <v>-537765.5</v>
      </c>
      <c r="H35" s="34">
        <f>'[1]вспомогат'!J33</f>
        <v>104.61950426235171</v>
      </c>
      <c r="I35" s="35">
        <f>'[1]вспомогат'!K33</f>
        <v>3662611.280000001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316797.47</v>
      </c>
      <c r="E36" s="36">
        <f>'[1]вспомогат'!G34</f>
        <v>16413.399999999965</v>
      </c>
      <c r="F36" s="37">
        <f>'[1]вспомогат'!H34</f>
        <v>321.8313725490189</v>
      </c>
      <c r="G36" s="33">
        <f>'[1]вспомогат'!I34</f>
        <v>11313.399999999965</v>
      </c>
      <c r="H36" s="34">
        <f>'[1]вспомогат'!J34</f>
        <v>93.17572647058823</v>
      </c>
      <c r="I36" s="35">
        <f>'[1]вспомогат'!K34</f>
        <v>-23202.530000000028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7914603.93</v>
      </c>
      <c r="E37" s="36">
        <f>'[1]вспомогат'!G35</f>
        <v>471210.08999999985</v>
      </c>
      <c r="F37" s="37">
        <f>'[1]вспомогат'!H35</f>
        <v>82.33735400809374</v>
      </c>
      <c r="G37" s="33">
        <f>'[1]вспомогат'!I35</f>
        <v>-101081.91000000015</v>
      </c>
      <c r="H37" s="34">
        <f>'[1]вспомогат'!J35</f>
        <v>93.46927027729225</v>
      </c>
      <c r="I37" s="35">
        <f>'[1]вспомогат'!K35</f>
        <v>-552996.0700000003</v>
      </c>
    </row>
    <row r="38" spans="1:9" ht="18.75" customHeight="1">
      <c r="A38" s="49" t="s">
        <v>38</v>
      </c>
      <c r="B38" s="39">
        <f>SUM(B18:B37)</f>
        <v>1271110419</v>
      </c>
      <c r="C38" s="39">
        <f>SUM(C18:C37)</f>
        <v>90675039</v>
      </c>
      <c r="D38" s="39">
        <f>SUM(D18:D37)</f>
        <v>1324568844.4000003</v>
      </c>
      <c r="E38" s="39">
        <f>SUM(E18:E37)</f>
        <v>85393722.43000002</v>
      </c>
      <c r="F38" s="40">
        <f>E38/C38*100</f>
        <v>94.17555632923413</v>
      </c>
      <c r="G38" s="39">
        <f>SUM(G18:G37)</f>
        <v>-5281316.5699999835</v>
      </c>
      <c r="H38" s="41">
        <f>D38/B38*100</f>
        <v>104.20564764484087</v>
      </c>
      <c r="I38" s="39">
        <f>SUM(I18:I37)</f>
        <v>53458425.40000003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20366837.86</v>
      </c>
      <c r="E39" s="36">
        <f>'[1]вспомогат'!G36</f>
        <v>1108405.039999999</v>
      </c>
      <c r="F39" s="37">
        <f>'[1]вспомогат'!H36</f>
        <v>68.8736096715904</v>
      </c>
      <c r="G39" s="33">
        <f>'[1]вспомогат'!I36</f>
        <v>-500926.9600000009</v>
      </c>
      <c r="H39" s="34">
        <f>'[1]вспомогат'!J36</f>
        <v>108.71546512355346</v>
      </c>
      <c r="I39" s="35">
        <f>'[1]вспомогат'!K36</f>
        <v>1632761.8599999994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50858314.44</v>
      </c>
      <c r="E40" s="36">
        <f>'[1]вспомогат'!G37</f>
        <v>3345044.1799999997</v>
      </c>
      <c r="F40" s="37">
        <f>'[1]вспомогат'!H37</f>
        <v>72.54668420487607</v>
      </c>
      <c r="G40" s="33">
        <f>'[1]вспомогат'!I37</f>
        <v>-1265840.8200000003</v>
      </c>
      <c r="H40" s="34">
        <f>'[1]вспомогат'!J37</f>
        <v>102.53158891066576</v>
      </c>
      <c r="I40" s="35">
        <f>'[1]вспомогат'!K37</f>
        <v>1255733.4399999976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28098892.76</v>
      </c>
      <c r="E41" s="36">
        <f>'[1]вспомогат'!G38</f>
        <v>2238773.0600000024</v>
      </c>
      <c r="F41" s="37">
        <f>'[1]вспомогат'!H38</f>
        <v>245.02035768499627</v>
      </c>
      <c r="G41" s="33">
        <f>'[1]вспомогат'!I38</f>
        <v>1325064.0600000024</v>
      </c>
      <c r="H41" s="34">
        <f>'[1]вспомогат'!J38</f>
        <v>109.6133859992444</v>
      </c>
      <c r="I41" s="35">
        <f>'[1]вспомогат'!K38</f>
        <v>2464347.7600000016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21878649.32</v>
      </c>
      <c r="E42" s="36">
        <f>'[1]вспомогат'!G39</f>
        <v>2893191.4299999997</v>
      </c>
      <c r="F42" s="37">
        <f>'[1]вспомогат'!H39</f>
        <v>83.8759376349884</v>
      </c>
      <c r="G42" s="33">
        <f>'[1]вспомогат'!I39</f>
        <v>-556178.5700000003</v>
      </c>
      <c r="H42" s="34">
        <f>'[1]вспомогат'!J39</f>
        <v>99.448406</v>
      </c>
      <c r="I42" s="35">
        <f>'[1]вспомогат'!K39</f>
        <v>-121350.6799999997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20809913.89</v>
      </c>
      <c r="E43" s="36">
        <f>'[1]вспомогат'!G40</f>
        <v>1889075.4800000004</v>
      </c>
      <c r="F43" s="37">
        <f>'[1]вспомогат'!H40</f>
        <v>216.69798051057927</v>
      </c>
      <c r="G43" s="33">
        <f>'[1]вспомогат'!I40</f>
        <v>1017320.4800000004</v>
      </c>
      <c r="H43" s="34">
        <f>'[1]вспомогат'!J40</f>
        <v>107.34913291100226</v>
      </c>
      <c r="I43" s="35">
        <f>'[1]вспомогат'!K40</f>
        <v>1424648.8900000006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21822359.64</v>
      </c>
      <c r="E44" s="36">
        <f>'[1]вспомогат'!G41</f>
        <v>1199909.4200000018</v>
      </c>
      <c r="F44" s="37">
        <f>'[1]вспомогат'!H41</f>
        <v>103.43574129802707</v>
      </c>
      <c r="G44" s="33">
        <f>'[1]вспомогат'!I41</f>
        <v>39856.42000000179</v>
      </c>
      <c r="H44" s="34">
        <f>'[1]вспомогат'!J41</f>
        <v>105.28636551010216</v>
      </c>
      <c r="I44" s="35">
        <f>'[1]вспомогат'!K41</f>
        <v>1095687.6400000006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34912018.52</v>
      </c>
      <c r="E45" s="36">
        <f>'[1]вспомогат'!G42</f>
        <v>2591670.7700000033</v>
      </c>
      <c r="F45" s="37">
        <f>'[1]вспомогат'!H42</f>
        <v>84.52593322190071</v>
      </c>
      <c r="G45" s="33">
        <f>'[1]вспомогат'!I42</f>
        <v>-474454.2299999967</v>
      </c>
      <c r="H45" s="34">
        <f>'[1]вспомогат'!J42</f>
        <v>103.48679198347723</v>
      </c>
      <c r="I45" s="35">
        <f>'[1]вспомогат'!K42</f>
        <v>1176294.5200000033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61423120.16</v>
      </c>
      <c r="E46" s="36">
        <f>'[1]вспомогат'!G43</f>
        <v>3176591.819999993</v>
      </c>
      <c r="F46" s="37">
        <f>'[1]вспомогат'!H43</f>
        <v>65.48191399143025</v>
      </c>
      <c r="G46" s="33">
        <f>'[1]вспомогат'!I43</f>
        <v>-1674506.1800000072</v>
      </c>
      <c r="H46" s="34">
        <f>'[1]вспомогат'!J43</f>
        <v>98.09630200678517</v>
      </c>
      <c r="I46" s="35">
        <f>'[1]вспомогат'!K43</f>
        <v>-1192002.8400000036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30659384.61</v>
      </c>
      <c r="E47" s="36">
        <f>'[1]вспомогат'!G44</f>
        <v>1437985.960000001</v>
      </c>
      <c r="F47" s="37">
        <f>'[1]вспомогат'!H44</f>
        <v>118.79272697232557</v>
      </c>
      <c r="G47" s="33">
        <f>'[1]вспомогат'!I44</f>
        <v>227485.9600000009</v>
      </c>
      <c r="H47" s="34">
        <f>'[1]вспомогат'!J44</f>
        <v>105.63942044072164</v>
      </c>
      <c r="I47" s="35">
        <f>'[1]вспомогат'!K44</f>
        <v>1636710.6099999994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30548812.28</v>
      </c>
      <c r="E48" s="36">
        <f>'[1]вспомогат'!G45</f>
        <v>1900051.1799999997</v>
      </c>
      <c r="F48" s="37">
        <f>'[1]вспомогат'!H45</f>
        <v>62.31886787378341</v>
      </c>
      <c r="G48" s="33">
        <f>'[1]вспомогат'!I45</f>
        <v>-1148866.8200000003</v>
      </c>
      <c r="H48" s="34">
        <f>'[1]вспомогат'!J45</f>
        <v>97.03673016387299</v>
      </c>
      <c r="I48" s="35">
        <f>'[1]вспомогат'!K45</f>
        <v>-932887.7199999988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10832503</v>
      </c>
      <c r="E49" s="36">
        <f>'[1]вспомогат'!G46</f>
        <v>471606.97000000067</v>
      </c>
      <c r="F49" s="37">
        <f>'[1]вспомогат'!H46</f>
        <v>141.8046966849585</v>
      </c>
      <c r="G49" s="33">
        <f>'[1]вспомогат'!I46</f>
        <v>139031.97000000067</v>
      </c>
      <c r="H49" s="34">
        <f>'[1]вспомогат'!J46</f>
        <v>99.62276252349514</v>
      </c>
      <c r="I49" s="35">
        <f>'[1]вспомогат'!K46</f>
        <v>-41019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10469720.83</v>
      </c>
      <c r="E50" s="36">
        <f>'[1]вспомогат'!G47</f>
        <v>808186.3300000001</v>
      </c>
      <c r="F50" s="37">
        <f>'[1]вспомогат'!H47</f>
        <v>93.8254702962251</v>
      </c>
      <c r="G50" s="33">
        <f>'[1]вспомогат'!I47</f>
        <v>-53185.669999999925</v>
      </c>
      <c r="H50" s="34">
        <f>'[1]вспомогат'!J47</f>
        <v>99.6460029418721</v>
      </c>
      <c r="I50" s="35">
        <f>'[1]вспомогат'!K47</f>
        <v>-37194.169999999925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14190702.94</v>
      </c>
      <c r="E51" s="36">
        <f>'[1]вспомогат'!G48</f>
        <v>1126861.7999999989</v>
      </c>
      <c r="F51" s="37">
        <f>'[1]вспомогат'!H48</f>
        <v>57.80551163895383</v>
      </c>
      <c r="G51" s="33">
        <f>'[1]вспомогат'!I48</f>
        <v>-822540.2000000011</v>
      </c>
      <c r="H51" s="34">
        <f>'[1]вспомогат'!J48</f>
        <v>96.38705643688627</v>
      </c>
      <c r="I51" s="35">
        <f>'[1]вспомогат'!K48</f>
        <v>-531920.0600000005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27529161.86</v>
      </c>
      <c r="E52" s="36">
        <f>'[1]вспомогат'!G49</f>
        <v>1485366.4699999988</v>
      </c>
      <c r="F52" s="37">
        <f>'[1]вспомогат'!H49</f>
        <v>51.08983573424977</v>
      </c>
      <c r="G52" s="33">
        <f>'[1]вспомогат'!I49</f>
        <v>-1421995.5300000012</v>
      </c>
      <c r="H52" s="34">
        <f>'[1]вспомогат'!J49</f>
        <v>93.01618071299934</v>
      </c>
      <c r="I52" s="35">
        <f>'[1]вспомогат'!K49</f>
        <v>-2066938.1400000006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11428109.18</v>
      </c>
      <c r="E53" s="36">
        <f>'[1]вспомогат'!G50</f>
        <v>426855.5499999989</v>
      </c>
      <c r="F53" s="37">
        <f>'[1]вспомогат'!H50</f>
        <v>39.22223192134511</v>
      </c>
      <c r="G53" s="33">
        <f>'[1]вспомогат'!I50</f>
        <v>-661444.4500000011</v>
      </c>
      <c r="H53" s="34">
        <f>'[1]вспомогат'!J50</f>
        <v>93.3606505119755</v>
      </c>
      <c r="I53" s="35">
        <f>'[1]вспомогат'!K50</f>
        <v>-812710.8200000003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11166309.09</v>
      </c>
      <c r="E54" s="36">
        <f>'[1]вспомогат'!G51</f>
        <v>1065224.6400000006</v>
      </c>
      <c r="F54" s="37">
        <f>'[1]вспомогат'!H51</f>
        <v>126.72947950746543</v>
      </c>
      <c r="G54" s="33">
        <f>'[1]вспомогат'!I51</f>
        <v>224674.6400000006</v>
      </c>
      <c r="H54" s="34">
        <f>'[1]вспомогат'!J51</f>
        <v>113.57019569720619</v>
      </c>
      <c r="I54" s="35">
        <f>'[1]вспомогат'!K51</f>
        <v>1334232.0899999999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68035131.1</v>
      </c>
      <c r="E55" s="36">
        <f>'[1]вспомогат'!G52</f>
        <v>3689564.9199999943</v>
      </c>
      <c r="F55" s="37">
        <f>'[1]вспомогат'!H52</f>
        <v>90.03765726113645</v>
      </c>
      <c r="G55" s="33">
        <f>'[1]вспомогат'!I52</f>
        <v>-408237.08000000566</v>
      </c>
      <c r="H55" s="34">
        <f>'[1]вспомогат'!J52</f>
        <v>108.07938357045937</v>
      </c>
      <c r="I55" s="35">
        <f>'[1]вспомогат'!K52</f>
        <v>5085909.099999994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81079639.59</v>
      </c>
      <c r="E56" s="36">
        <f>'[1]вспомогат'!G53</f>
        <v>4379857.200000003</v>
      </c>
      <c r="F56" s="37">
        <f>'[1]вспомогат'!H53</f>
        <v>61.4416705945728</v>
      </c>
      <c r="G56" s="33">
        <f>'[1]вспомогат'!I53</f>
        <v>-2748622.799999997</v>
      </c>
      <c r="H56" s="34">
        <f>'[1]вспомогат'!J53</f>
        <v>97.75793988380836</v>
      </c>
      <c r="I56" s="35">
        <f>'[1]вспомогат'!K53</f>
        <v>-1859546.4099999964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35884406.72</v>
      </c>
      <c r="E57" s="36">
        <f>'[1]вспомогат'!G54</f>
        <v>2649844.4899999984</v>
      </c>
      <c r="F57" s="37">
        <f>'[1]вспомогат'!H54</f>
        <v>72.4595157232704</v>
      </c>
      <c r="G57" s="33">
        <f>'[1]вспомогат'!I54</f>
        <v>-1007155.5100000016</v>
      </c>
      <c r="H57" s="34">
        <f>'[1]вспомогат'!J54</f>
        <v>91.1739020585291</v>
      </c>
      <c r="I57" s="35">
        <f>'[1]вспомогат'!K54</f>
        <v>-3473793.280000001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75595634.31</v>
      </c>
      <c r="E58" s="36">
        <f>'[1]вспомогат'!G55</f>
        <v>5010127.439999998</v>
      </c>
      <c r="F58" s="37">
        <f>'[1]вспомогат'!H55</f>
        <v>120.54731999566901</v>
      </c>
      <c r="G58" s="33">
        <f>'[1]вспомогат'!I55</f>
        <v>853977.4399999976</v>
      </c>
      <c r="H58" s="34">
        <f>'[1]вспомогат'!J55</f>
        <v>113.85467676055703</v>
      </c>
      <c r="I58" s="35">
        <f>'[1]вспомогат'!K55</f>
        <v>9199034.310000002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81439665.34</v>
      </c>
      <c r="E59" s="36">
        <f>'[1]вспомогат'!G56</f>
        <v>6302530.430000007</v>
      </c>
      <c r="F59" s="37">
        <f>'[1]вспомогат'!H56</f>
        <v>93.01872807373582</v>
      </c>
      <c r="G59" s="33">
        <f>'[1]вспомогат'!I56</f>
        <v>-473019.56999999285</v>
      </c>
      <c r="H59" s="34">
        <f>'[1]вспомогат'!J56</f>
        <v>97.35763937836222</v>
      </c>
      <c r="I59" s="35">
        <f>'[1]вспомогат'!K56</f>
        <v>-2210334.6599999964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15777489.28</v>
      </c>
      <c r="E60" s="36">
        <f>'[1]вспомогат'!G57</f>
        <v>1142474.2999999989</v>
      </c>
      <c r="F60" s="37">
        <f>'[1]вспомогат'!H57</f>
        <v>145.4454869509865</v>
      </c>
      <c r="G60" s="33">
        <f>'[1]вспомогат'!I57</f>
        <v>356974.2999999989</v>
      </c>
      <c r="H60" s="34">
        <f>'[1]вспомогат'!J57</f>
        <v>107.6828610470064</v>
      </c>
      <c r="I60" s="35">
        <f>'[1]вспомогат'!K57</f>
        <v>1125678.2799999993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66523122.79</v>
      </c>
      <c r="E61" s="36">
        <f>'[1]вспомогат'!G58</f>
        <v>4273180.359999999</v>
      </c>
      <c r="F61" s="37">
        <f>'[1]вспомогат'!H58</f>
        <v>95.9442069702893</v>
      </c>
      <c r="G61" s="33">
        <f>'[1]вспомогат'!I58</f>
        <v>-180637.6400000006</v>
      </c>
      <c r="H61" s="34">
        <f>'[1]вспомогат'!J58</f>
        <v>102.62778478575328</v>
      </c>
      <c r="I61" s="35">
        <f>'[1]вспомогат'!K58</f>
        <v>1703324.789999999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24904026.09</v>
      </c>
      <c r="E62" s="36">
        <f>'[1]вспомогат'!G59</f>
        <v>1552269.460000001</v>
      </c>
      <c r="F62" s="37">
        <f>'[1]вспомогат'!H59</f>
        <v>97.25657871653631</v>
      </c>
      <c r="G62" s="33">
        <f>'[1]вспомогат'!I59</f>
        <v>-43786.539999999106</v>
      </c>
      <c r="H62" s="34">
        <f>'[1]вспомогат'!J59</f>
        <v>126.20368764315974</v>
      </c>
      <c r="I62" s="35">
        <f>'[1]вспомогат'!K59</f>
        <v>5170826.09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14872869.29</v>
      </c>
      <c r="E63" s="36">
        <f>'[1]вспомогат'!G60</f>
        <v>781084.209999999</v>
      </c>
      <c r="F63" s="37">
        <f>'[1]вспомогат'!H60</f>
        <v>74.1046926647109</v>
      </c>
      <c r="G63" s="33">
        <f>'[1]вспомогат'!I60</f>
        <v>-272943.79000000097</v>
      </c>
      <c r="H63" s="34">
        <f>'[1]вспомогат'!J60</f>
        <v>99.50717183185662</v>
      </c>
      <c r="I63" s="35">
        <f>'[1]вспомогат'!K60</f>
        <v>-73660.7100000009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12189377.95</v>
      </c>
      <c r="E64" s="36">
        <f>'[1]вспомогат'!G61</f>
        <v>572827.8399999999</v>
      </c>
      <c r="F64" s="37">
        <f>'[1]вспомогат'!H61</f>
        <v>53.84671727711285</v>
      </c>
      <c r="G64" s="33">
        <f>'[1]вспомогат'!I61</f>
        <v>-490984.16000000015</v>
      </c>
      <c r="H64" s="34">
        <f>'[1]вспомогат'!J61</f>
        <v>104.8548640860215</v>
      </c>
      <c r="I64" s="35">
        <f>'[1]вспомогат'!K61</f>
        <v>564377.9499999993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13211702.8</v>
      </c>
      <c r="E65" s="36">
        <f>'[1]вспомогат'!G62</f>
        <v>668997.7300000004</v>
      </c>
      <c r="F65" s="37">
        <f>'[1]вспомогат'!H62</f>
        <v>39.33133736407422</v>
      </c>
      <c r="G65" s="33">
        <f>'[1]вспомогат'!I62</f>
        <v>-1031930.2699999996</v>
      </c>
      <c r="H65" s="34">
        <f>'[1]вспомогат'!J62</f>
        <v>93.85358029058894</v>
      </c>
      <c r="I65" s="35">
        <f>'[1]вспомогат'!K62</f>
        <v>-865227.1999999993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8783005.32</v>
      </c>
      <c r="E66" s="36">
        <f>'[1]вспомогат'!G63</f>
        <v>488789.93000000063</v>
      </c>
      <c r="F66" s="37">
        <f>'[1]вспомогат'!H63</f>
        <v>64.07838620870486</v>
      </c>
      <c r="G66" s="33">
        <f>'[1]вспомогат'!I63</f>
        <v>-274010.06999999937</v>
      </c>
      <c r="H66" s="34">
        <f>'[1]вспомогат'!J63</f>
        <v>95.02331840311588</v>
      </c>
      <c r="I66" s="35">
        <f>'[1]вспомогат'!K63</f>
        <v>-459994.6799999997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15977711.67</v>
      </c>
      <c r="E67" s="36">
        <f>'[1]вспомогат'!G64</f>
        <v>1009170.2300000004</v>
      </c>
      <c r="F67" s="37">
        <f>'[1]вспомогат'!H64</f>
        <v>108.65546523396287</v>
      </c>
      <c r="G67" s="33">
        <f>'[1]вспомогат'!I64</f>
        <v>80390.23000000045</v>
      </c>
      <c r="H67" s="34">
        <f>'[1]вспомогат'!J64</f>
        <v>111.78853457684987</v>
      </c>
      <c r="I67" s="35">
        <f>'[1]вспомогат'!K64</f>
        <v>1684911.67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12025479.08</v>
      </c>
      <c r="E68" s="36">
        <f>'[1]вспомогат'!G65</f>
        <v>1022820.6699999999</v>
      </c>
      <c r="F68" s="37">
        <f>'[1]вспомогат'!H65</f>
        <v>153.1943812887359</v>
      </c>
      <c r="G68" s="33">
        <f>'[1]вспомогат'!I65</f>
        <v>355158.6699999999</v>
      </c>
      <c r="H68" s="34">
        <f>'[1]вспомогат'!J65</f>
        <v>107.0148398974941</v>
      </c>
      <c r="I68" s="35">
        <f>'[1]вспомогат'!K65</f>
        <v>788272.0800000001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34608831.84</v>
      </c>
      <c r="E69" s="36">
        <f>'[1]вспомогат'!G66</f>
        <v>2175006.330000002</v>
      </c>
      <c r="F69" s="37">
        <f>'[1]вспомогат'!H66</f>
        <v>87.9189357433697</v>
      </c>
      <c r="G69" s="33">
        <f>'[1]вспомогат'!I66</f>
        <v>-298870.66999999806</v>
      </c>
      <c r="H69" s="34">
        <f>'[1]вспомогат'!J66</f>
        <v>104.16074317842987</v>
      </c>
      <c r="I69" s="35">
        <f>'[1]вспомогат'!K66</f>
        <v>1382463.8400000036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68894441.51</v>
      </c>
      <c r="E70" s="36">
        <f>'[1]вспомогат'!G67</f>
        <v>2507098.650000006</v>
      </c>
      <c r="F70" s="37">
        <f>'[1]вспомогат'!H67</f>
        <v>57.49787114883211</v>
      </c>
      <c r="G70" s="33">
        <f>'[1]вспомогат'!I67</f>
        <v>-1853234.349999994</v>
      </c>
      <c r="H70" s="34">
        <f>'[1]вспомогат'!J67</f>
        <v>99.47621548373311</v>
      </c>
      <c r="I70" s="35">
        <f>'[1]вспомогат'!K67</f>
        <v>-362758.48999999464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88198849.99</v>
      </c>
      <c r="E71" s="36">
        <f>'[1]вспомогат'!G68</f>
        <v>5626355.459999993</v>
      </c>
      <c r="F71" s="37">
        <f>'[1]вспомогат'!H68</f>
        <v>36.981969372503045</v>
      </c>
      <c r="G71" s="33">
        <f>'[1]вспомогат'!I68</f>
        <v>-9587424.540000007</v>
      </c>
      <c r="H71" s="34">
        <f>'[1]вспомогат'!J68</f>
        <v>91.40942410700455</v>
      </c>
      <c r="I71" s="35">
        <f>'[1]вспомогат'!K68</f>
        <v>-8288849.010000005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16527537.38</v>
      </c>
      <c r="E72" s="36">
        <f>'[1]вспомогат'!G69</f>
        <v>1256571.1400000006</v>
      </c>
      <c r="F72" s="37">
        <f>'[1]вспомогат'!H69</f>
        <v>161.89380419238063</v>
      </c>
      <c r="G72" s="33">
        <f>'[1]вспомогат'!I69</f>
        <v>480401.1400000006</v>
      </c>
      <c r="H72" s="34">
        <f>'[1]вспомогат'!J69</f>
        <v>112.03363123038442</v>
      </c>
      <c r="I72" s="35">
        <f>'[1]вспомогат'!K69</f>
        <v>1775237.3800000008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9915786.14</v>
      </c>
      <c r="E73" s="36">
        <f>'[1]вспомогат'!G70</f>
        <v>932982.1400000006</v>
      </c>
      <c r="F73" s="37">
        <f>'[1]вспомогат'!H70</f>
        <v>141.69240465574018</v>
      </c>
      <c r="G73" s="33">
        <f>'[1]вспомогат'!I70</f>
        <v>274526.1400000006</v>
      </c>
      <c r="H73" s="34">
        <f>'[1]вспомогат'!J70</f>
        <v>110.64669500589457</v>
      </c>
      <c r="I73" s="35">
        <f>'[1]вспомогат'!K70</f>
        <v>954121.1400000006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8217213.5</v>
      </c>
      <c r="E74" s="36">
        <f>'[1]вспомогат'!G71</f>
        <v>779354.0099999998</v>
      </c>
      <c r="F74" s="37">
        <f>'[1]вспомогат'!H71</f>
        <v>102.08437980145155</v>
      </c>
      <c r="G74" s="33">
        <f>'[1]вспомогат'!I71</f>
        <v>15913.009999999776</v>
      </c>
      <c r="H74" s="34">
        <f>'[1]вспомогат'!J71</f>
        <v>107.84101390229704</v>
      </c>
      <c r="I74" s="35">
        <f>'[1]вспомогат'!K71</f>
        <v>597465.5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55717716.35</v>
      </c>
      <c r="E75" s="36">
        <f>'[1]вспомогат'!G72</f>
        <v>3791217.8400000036</v>
      </c>
      <c r="F75" s="37">
        <f>'[1]вспомогат'!H72</f>
        <v>183.65118065761868</v>
      </c>
      <c r="G75" s="33">
        <f>'[1]вспомогат'!I72</f>
        <v>1726859.8400000036</v>
      </c>
      <c r="H75" s="34">
        <f>'[1]вспомогат'!J72</f>
        <v>102.73969681622592</v>
      </c>
      <c r="I75" s="35">
        <f>'[1]вспомогат'!K72</f>
        <v>1485790.3500000015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24118533.65</v>
      </c>
      <c r="E76" s="36">
        <f>'[1]вспомогат'!G73</f>
        <v>1047151.799999997</v>
      </c>
      <c r="F76" s="37">
        <f>'[1]вспомогат'!H73</f>
        <v>70.57919799414265</v>
      </c>
      <c r="G76" s="33">
        <f>'[1]вспомогат'!I73</f>
        <v>-436503.200000003</v>
      </c>
      <c r="H76" s="34">
        <f>'[1]вспомогат'!J73</f>
        <v>101.38142118744113</v>
      </c>
      <c r="I76" s="35">
        <f>'[1]вспомогат'!K73</f>
        <v>328638.6499999985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9527960.97</v>
      </c>
      <c r="E77" s="36">
        <f>'[1]вспомогат'!G74</f>
        <v>503105.5700000003</v>
      </c>
      <c r="F77" s="37">
        <f>'[1]вспомогат'!H74</f>
        <v>131.2049993480246</v>
      </c>
      <c r="G77" s="33">
        <f>'[1]вспомогат'!I74</f>
        <v>119655.5700000003</v>
      </c>
      <c r="H77" s="34">
        <f>'[1]вспомогат'!J74</f>
        <v>107.08039378953649</v>
      </c>
      <c r="I77" s="35">
        <f>'[1]вспомогат'!K74</f>
        <v>630009.9700000007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10335415.11</v>
      </c>
      <c r="E78" s="36">
        <f>'[1]вспомогат'!G75</f>
        <v>511521.9399999995</v>
      </c>
      <c r="F78" s="37">
        <f>'[1]вспомогат'!H75</f>
        <v>114.78804729558382</v>
      </c>
      <c r="G78" s="33">
        <f>'[1]вспомогат'!I75</f>
        <v>65898.93999999948</v>
      </c>
      <c r="H78" s="34">
        <f>'[1]вспомогат'!J75</f>
        <v>112.14458170828779</v>
      </c>
      <c r="I78" s="35">
        <f>'[1]вспомогат'!K75</f>
        <v>1119263.1099999994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10569676.19</v>
      </c>
      <c r="E79" s="36">
        <f>'[1]вспомогат'!G76</f>
        <v>1386934.8599999994</v>
      </c>
      <c r="F79" s="37">
        <f>'[1]вспомогат'!H76</f>
        <v>261.7722568772707</v>
      </c>
      <c r="G79" s="33">
        <f>'[1]вспомогат'!I76</f>
        <v>857109.8599999994</v>
      </c>
      <c r="H79" s="34">
        <f>'[1]вспомогат'!J76</f>
        <v>134.79106222436806</v>
      </c>
      <c r="I79" s="35">
        <f>'[1]вспомогат'!K76</f>
        <v>2728150.1899999995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15335112.31</v>
      </c>
      <c r="E80" s="36">
        <f>'[1]вспомогат'!G77</f>
        <v>1486395.8100000005</v>
      </c>
      <c r="F80" s="37">
        <f>'[1]вспомогат'!H77</f>
        <v>107.17938103444551</v>
      </c>
      <c r="G80" s="33">
        <f>'[1]вспомогат'!I77</f>
        <v>99565.81000000052</v>
      </c>
      <c r="H80" s="34">
        <f>'[1]вспомогат'!J77</f>
        <v>98.56029946943647</v>
      </c>
      <c r="I80" s="35">
        <f>'[1]вспомогат'!K77</f>
        <v>-224004.68999999948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12482736.94</v>
      </c>
      <c r="E81" s="36">
        <f>'[1]вспомогат'!G78</f>
        <v>519740.3499999996</v>
      </c>
      <c r="F81" s="37">
        <f>'[1]вспомогат'!H78</f>
        <v>79.02284292901565</v>
      </c>
      <c r="G81" s="33">
        <f>'[1]вспомогат'!I78</f>
        <v>-137968.65000000037</v>
      </c>
      <c r="H81" s="34">
        <f>'[1]вспомогат'!J78</f>
        <v>107.71626387632259</v>
      </c>
      <c r="I81" s="35">
        <f>'[1]вспомогат'!K78</f>
        <v>894201.9399999995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1297743883.5900004</v>
      </c>
      <c r="E82" s="39">
        <f>SUM(E39:E81)</f>
        <v>83231775.21</v>
      </c>
      <c r="F82" s="40">
        <f>E82/C82*100</f>
        <v>80.96698374378542</v>
      </c>
      <c r="G82" s="39">
        <f>SUM(G39:G81)</f>
        <v>-19565403.79</v>
      </c>
      <c r="H82" s="41">
        <f>D82/B82*100</f>
        <v>102.01907936207758</v>
      </c>
      <c r="I82" s="39">
        <f>SUM(I39:I81)</f>
        <v>25683900.590000004</v>
      </c>
    </row>
    <row r="83" spans="1:9" ht="15.75" customHeight="1">
      <c r="A83" s="52" t="s">
        <v>83</v>
      </c>
      <c r="B83" s="53">
        <f>'[1]вспомогат'!B79</f>
        <v>12455541052</v>
      </c>
      <c r="C83" s="53">
        <f>'[1]вспомогат'!C79</f>
        <v>978023834</v>
      </c>
      <c r="D83" s="53">
        <f>'[1]вспомогат'!F79</f>
        <v>12182319175.060005</v>
      </c>
      <c r="E83" s="53">
        <f>'[1]вспомогат'!G79</f>
        <v>750889485.7599998</v>
      </c>
      <c r="F83" s="54">
        <f>'[1]вспомогат'!H79</f>
        <v>76.77619498176766</v>
      </c>
      <c r="G83" s="53">
        <f>'[1]вспомогат'!I79</f>
        <v>-227134348.24000028</v>
      </c>
      <c r="H83" s="54">
        <f>'[1]вспомогат'!J79</f>
        <v>97.80642305461213</v>
      </c>
      <c r="I83" s="53">
        <f>'[1]вспомогат'!K79</f>
        <v>-273221876.93999976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23.12.2019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2019-12-24T07:57:11Z</dcterms:created>
  <dcterms:modified xsi:type="dcterms:W3CDTF">2019-12-24T07:57:36Z</dcterms:modified>
  <cp:category/>
  <cp:version/>
  <cp:contentType/>
  <cp:contentStatus/>
</cp:coreProperties>
</file>