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<sst xmlns="http://schemas.openxmlformats.org/spreadsheetml/2006/main" count="87" uniqueCount="84">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</sst>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85;&#1072;&#1076;&#1093;_24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24.12.2019</v>
          </cell>
        </row>
        <row r="6">
          <cell r="F6" t="str">
            <v>Фактично надійшло на 24.12.2019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2133546542.22</v>
          </cell>
          <cell r="G10">
            <v>141836739.53999996</v>
          </cell>
          <cell r="H10">
            <v>88.33068941744868</v>
          </cell>
          <cell r="I10">
            <v>-18737960.46000004</v>
          </cell>
          <cell r="J10">
            <v>90.41088540349263</v>
          </cell>
          <cell r="K10">
            <v>-226287157.77999997</v>
          </cell>
        </row>
        <row r="11">
          <cell r="B11">
            <v>5714000000</v>
          </cell>
          <cell r="C11">
            <v>496500000</v>
          </cell>
          <cell r="F11">
            <v>5601782158.05</v>
          </cell>
          <cell r="G11">
            <v>367955572.8699999</v>
          </cell>
          <cell r="H11">
            <v>74.10988376032223</v>
          </cell>
          <cell r="I11">
            <v>-128544427.13000011</v>
          </cell>
          <cell r="J11">
            <v>98.03608957035352</v>
          </cell>
          <cell r="K11">
            <v>-112217841.94999981</v>
          </cell>
        </row>
        <row r="12">
          <cell r="B12">
            <v>480270910</v>
          </cell>
          <cell r="C12">
            <v>36698439</v>
          </cell>
          <cell r="F12">
            <v>475092872.79</v>
          </cell>
          <cell r="G12">
            <v>28251090.73000002</v>
          </cell>
          <cell r="H12">
            <v>76.98172320081521</v>
          </cell>
          <cell r="I12">
            <v>-8447348.26999998</v>
          </cell>
          <cell r="J12">
            <v>98.9218507508606</v>
          </cell>
          <cell r="K12">
            <v>-5178037.209999979</v>
          </cell>
        </row>
        <row r="13">
          <cell r="B13">
            <v>642996340</v>
          </cell>
          <cell r="C13">
            <v>43199127</v>
          </cell>
          <cell r="F13">
            <v>684063068.14</v>
          </cell>
          <cell r="G13">
            <v>54390219.75</v>
          </cell>
          <cell r="H13">
            <v>125.90583080533087</v>
          </cell>
          <cell r="I13">
            <v>11191092.75</v>
          </cell>
          <cell r="J13">
            <v>106.38677478941794</v>
          </cell>
          <cell r="K13">
            <v>41066728.139999986</v>
          </cell>
        </row>
        <row r="14">
          <cell r="B14">
            <v>620787000</v>
          </cell>
          <cell r="C14">
            <v>41030000</v>
          </cell>
          <cell r="F14">
            <v>625869439.54</v>
          </cell>
          <cell r="G14">
            <v>42166623.43999994</v>
          </cell>
          <cell r="H14">
            <v>102.77022529856188</v>
          </cell>
          <cell r="I14">
            <v>1136623.439999938</v>
          </cell>
          <cell r="J14">
            <v>100.81870908057031</v>
          </cell>
          <cell r="K14">
            <v>5082439.539999962</v>
          </cell>
        </row>
        <row r="15">
          <cell r="B15">
            <v>94482700</v>
          </cell>
          <cell r="C15">
            <v>6549350</v>
          </cell>
          <cell r="F15">
            <v>98336465.93</v>
          </cell>
          <cell r="G15">
            <v>6347841.390000001</v>
          </cell>
          <cell r="H15">
            <v>96.92322734317148</v>
          </cell>
          <cell r="I15">
            <v>-201508.6099999994</v>
          </cell>
          <cell r="J15">
            <v>104.07880588721534</v>
          </cell>
          <cell r="K15">
            <v>3853765.930000007</v>
          </cell>
        </row>
        <row r="16">
          <cell r="B16">
            <v>39080158</v>
          </cell>
          <cell r="C16">
            <v>3151791</v>
          </cell>
          <cell r="F16">
            <v>40451530.32</v>
          </cell>
          <cell r="G16">
            <v>2782503.049999997</v>
          </cell>
          <cell r="H16">
            <v>88.2832348337817</v>
          </cell>
          <cell r="I16">
            <v>-369287.950000003</v>
          </cell>
          <cell r="J16">
            <v>103.5091268566519</v>
          </cell>
          <cell r="K16">
            <v>1371372.3200000003</v>
          </cell>
        </row>
        <row r="17">
          <cell r="B17">
            <v>330262500</v>
          </cell>
          <cell r="C17">
            <v>22210270</v>
          </cell>
          <cell r="F17">
            <v>350015365.54</v>
          </cell>
          <cell r="G17">
            <v>24933185.160000026</v>
          </cell>
          <cell r="H17">
            <v>112.25971210615641</v>
          </cell>
          <cell r="I17">
            <v>2722915.160000026</v>
          </cell>
          <cell r="J17">
            <v>105.98095924908218</v>
          </cell>
          <cell r="K17">
            <v>19752865.54000002</v>
          </cell>
        </row>
        <row r="18">
          <cell r="B18">
            <v>120000</v>
          </cell>
          <cell r="C18">
            <v>12300</v>
          </cell>
          <cell r="F18">
            <v>104146.17</v>
          </cell>
          <cell r="G18">
            <v>5091.080000000002</v>
          </cell>
          <cell r="H18">
            <v>41.3908943089431</v>
          </cell>
          <cell r="I18">
            <v>-7208.919999999998</v>
          </cell>
          <cell r="J18">
            <v>86.788475</v>
          </cell>
          <cell r="K18">
            <v>-15853.830000000002</v>
          </cell>
        </row>
        <row r="19">
          <cell r="B19">
            <v>5855500</v>
          </cell>
          <cell r="C19">
            <v>195639</v>
          </cell>
          <cell r="F19">
            <v>6802543.81</v>
          </cell>
          <cell r="G19">
            <v>620725.6599999992</v>
          </cell>
          <cell r="H19">
            <v>317.28114537489927</v>
          </cell>
          <cell r="I19">
            <v>425086.6599999992</v>
          </cell>
          <cell r="J19">
            <v>116.17357714968833</v>
          </cell>
          <cell r="K19">
            <v>947043.8099999996</v>
          </cell>
        </row>
        <row r="20">
          <cell r="B20">
            <v>135752172</v>
          </cell>
          <cell r="C20">
            <v>10120896</v>
          </cell>
          <cell r="F20">
            <v>137774008.69</v>
          </cell>
          <cell r="G20">
            <v>10335970.75</v>
          </cell>
          <cell r="H20">
            <v>102.1250564179298</v>
          </cell>
          <cell r="I20">
            <v>215074.75</v>
          </cell>
          <cell r="J20">
            <v>101.48935863066706</v>
          </cell>
          <cell r="K20">
            <v>2021836.6899999976</v>
          </cell>
        </row>
        <row r="21">
          <cell r="B21">
            <v>35341370</v>
          </cell>
          <cell r="C21">
            <v>2840595</v>
          </cell>
          <cell r="F21">
            <v>39961200.81</v>
          </cell>
          <cell r="G21">
            <v>3279293.6799999997</v>
          </cell>
          <cell r="H21">
            <v>115.44390101369606</v>
          </cell>
          <cell r="I21">
            <v>438698.6799999997</v>
          </cell>
          <cell r="J21">
            <v>113.07201959063839</v>
          </cell>
          <cell r="K21">
            <v>4619830.810000002</v>
          </cell>
        </row>
        <row r="22">
          <cell r="B22">
            <v>64806223</v>
          </cell>
          <cell r="C22">
            <v>5913225</v>
          </cell>
          <cell r="F22">
            <v>67943103.49</v>
          </cell>
          <cell r="G22">
            <v>4451672.139999993</v>
          </cell>
          <cell r="H22">
            <v>75.28332069217717</v>
          </cell>
          <cell r="I22">
            <v>-1461552.8600000069</v>
          </cell>
          <cell r="J22">
            <v>104.84040011095847</v>
          </cell>
          <cell r="K22">
            <v>3136880.4899999946</v>
          </cell>
        </row>
        <row r="23">
          <cell r="B23">
            <v>4526967</v>
          </cell>
          <cell r="C23">
            <v>392037</v>
          </cell>
          <cell r="F23">
            <v>4519462.7</v>
          </cell>
          <cell r="G23">
            <v>462127.51000000024</v>
          </cell>
          <cell r="H23">
            <v>117.87854462716535</v>
          </cell>
          <cell r="I23">
            <v>70090.51000000024</v>
          </cell>
          <cell r="J23">
            <v>99.8342311750892</v>
          </cell>
          <cell r="K23">
            <v>-7504.299999999814</v>
          </cell>
        </row>
        <row r="24">
          <cell r="B24">
            <v>40162348</v>
          </cell>
          <cell r="C24">
            <v>3822369</v>
          </cell>
          <cell r="F24">
            <v>42943900.75</v>
          </cell>
          <cell r="G24">
            <v>2397403.6199999973</v>
          </cell>
          <cell r="H24">
            <v>62.72036059312948</v>
          </cell>
          <cell r="I24">
            <v>-1424965.3800000027</v>
          </cell>
          <cell r="J24">
            <v>106.92577224319655</v>
          </cell>
          <cell r="K24">
            <v>2781552.75</v>
          </cell>
        </row>
        <row r="25">
          <cell r="B25">
            <v>126622543</v>
          </cell>
          <cell r="C25">
            <v>9101654</v>
          </cell>
          <cell r="F25">
            <v>130444583.44</v>
          </cell>
          <cell r="G25">
            <v>9729131.969999999</v>
          </cell>
          <cell r="H25">
            <v>106.89410924651716</v>
          </cell>
          <cell r="I25">
            <v>627477.9699999988</v>
          </cell>
          <cell r="J25">
            <v>103.01845180916955</v>
          </cell>
          <cell r="K25">
            <v>3822040.4399999976</v>
          </cell>
        </row>
        <row r="26">
          <cell r="B26">
            <v>7480505</v>
          </cell>
          <cell r="C26">
            <v>951974</v>
          </cell>
          <cell r="F26">
            <v>7624912.38</v>
          </cell>
          <cell r="G26">
            <v>504317.1799999997</v>
          </cell>
          <cell r="H26">
            <v>52.975940519383904</v>
          </cell>
          <cell r="I26">
            <v>-447656.8200000003</v>
          </cell>
          <cell r="J26">
            <v>101.93044961536688</v>
          </cell>
          <cell r="K26">
            <v>144407.3799999999</v>
          </cell>
        </row>
        <row r="27">
          <cell r="B27">
            <v>67659558</v>
          </cell>
          <cell r="C27">
            <v>5020539</v>
          </cell>
          <cell r="F27">
            <v>68374532.28</v>
          </cell>
          <cell r="G27">
            <v>5081497.3999999985</v>
          </cell>
          <cell r="H27">
            <v>101.21418038979478</v>
          </cell>
          <cell r="I27">
            <v>60958.39999999851</v>
          </cell>
          <cell r="J27">
            <v>101.05672324965529</v>
          </cell>
          <cell r="K27">
            <v>714974.2800000012</v>
          </cell>
        </row>
        <row r="28">
          <cell r="B28">
            <v>119900</v>
          </cell>
          <cell r="C28">
            <v>6700</v>
          </cell>
          <cell r="F28">
            <v>117776.87</v>
          </cell>
          <cell r="G28">
            <v>2502.5</v>
          </cell>
          <cell r="H28">
            <v>37.350746268656714</v>
          </cell>
          <cell r="I28">
            <v>-4197.5</v>
          </cell>
          <cell r="J28">
            <v>98.22924937447873</v>
          </cell>
          <cell r="K28">
            <v>-2123.1300000000047</v>
          </cell>
        </row>
        <row r="29">
          <cell r="B29">
            <v>215137553</v>
          </cell>
          <cell r="C29">
            <v>15982599</v>
          </cell>
          <cell r="F29">
            <v>221584121.78</v>
          </cell>
          <cell r="G29">
            <v>15650276.919999987</v>
          </cell>
          <cell r="H29">
            <v>97.92072565919965</v>
          </cell>
          <cell r="I29">
            <v>-332322.0800000131</v>
          </cell>
          <cell r="J29">
            <v>102.99648698709518</v>
          </cell>
          <cell r="K29">
            <v>6446568.780000001</v>
          </cell>
        </row>
        <row r="30">
          <cell r="B30">
            <v>26581263</v>
          </cell>
          <cell r="C30">
            <v>1460085</v>
          </cell>
          <cell r="F30">
            <v>30128922.63</v>
          </cell>
          <cell r="G30">
            <v>2030047.8900000006</v>
          </cell>
          <cell r="H30">
            <v>139.0362814493677</v>
          </cell>
          <cell r="I30">
            <v>569962.8900000006</v>
          </cell>
          <cell r="J30">
            <v>113.34646750983954</v>
          </cell>
          <cell r="K30">
            <v>3547659.629999999</v>
          </cell>
        </row>
        <row r="31">
          <cell r="B31">
            <v>41957545</v>
          </cell>
          <cell r="C31">
            <v>1302757</v>
          </cell>
          <cell r="F31">
            <v>44097227.15</v>
          </cell>
          <cell r="G31">
            <v>4196070.57</v>
          </cell>
          <cell r="H31">
            <v>322.0915773240904</v>
          </cell>
          <cell r="I31">
            <v>2893313.5700000003</v>
          </cell>
          <cell r="J31">
            <v>105.09963619177431</v>
          </cell>
          <cell r="K31">
            <v>2139682.1499999985</v>
          </cell>
        </row>
        <row r="32">
          <cell r="B32">
            <v>41550906</v>
          </cell>
          <cell r="C32">
            <v>2754963</v>
          </cell>
          <cell r="F32">
            <v>49183828.61</v>
          </cell>
          <cell r="G32">
            <v>2806937.0600000024</v>
          </cell>
          <cell r="H32">
            <v>101.88656108993123</v>
          </cell>
          <cell r="I32">
            <v>51974.060000002384</v>
          </cell>
          <cell r="J32">
            <v>118.37005096832304</v>
          </cell>
          <cell r="K32">
            <v>7632922.609999999</v>
          </cell>
        </row>
        <row r="33">
          <cell r="B33">
            <v>79285808</v>
          </cell>
          <cell r="C33">
            <v>4857254</v>
          </cell>
          <cell r="F33">
            <v>84013768.92</v>
          </cell>
          <cell r="G33">
            <v>5384838.140000001</v>
          </cell>
          <cell r="H33">
            <v>110.86177786872994</v>
          </cell>
          <cell r="I33">
            <v>527584.1400000006</v>
          </cell>
          <cell r="J33">
            <v>105.96318690477369</v>
          </cell>
          <cell r="K33">
            <v>4727960.920000002</v>
          </cell>
        </row>
        <row r="34">
          <cell r="B34">
            <v>340000</v>
          </cell>
          <cell r="C34">
            <v>5100</v>
          </cell>
          <cell r="F34">
            <v>317437.2</v>
          </cell>
          <cell r="G34">
            <v>17053.130000000005</v>
          </cell>
          <cell r="H34">
            <v>334.37509803921574</v>
          </cell>
          <cell r="I34">
            <v>11953.130000000005</v>
          </cell>
          <cell r="J34">
            <v>93.36388235294119</v>
          </cell>
          <cell r="K34">
            <v>-22562.79999999999</v>
          </cell>
        </row>
        <row r="35">
          <cell r="B35">
            <v>8467600</v>
          </cell>
          <cell r="C35">
            <v>572292</v>
          </cell>
          <cell r="F35">
            <v>8053281.47</v>
          </cell>
          <cell r="G35">
            <v>609887.6299999999</v>
          </cell>
          <cell r="H35">
            <v>106.56930902406462</v>
          </cell>
          <cell r="I35">
            <v>37595.62999999989</v>
          </cell>
          <cell r="J35">
            <v>95.10701343946336</v>
          </cell>
          <cell r="K35">
            <v>-414318.53000000026</v>
          </cell>
        </row>
        <row r="36">
          <cell r="B36">
            <v>18734076</v>
          </cell>
          <cell r="C36">
            <v>1609332</v>
          </cell>
          <cell r="F36">
            <v>20542091.15</v>
          </cell>
          <cell r="G36">
            <v>1283658.3299999982</v>
          </cell>
          <cell r="H36">
            <v>79.76342544608559</v>
          </cell>
          <cell r="I36">
            <v>-325673.6700000018</v>
          </cell>
          <cell r="J36">
            <v>109.6509438202343</v>
          </cell>
          <cell r="K36">
            <v>1808015.1499999985</v>
          </cell>
        </row>
        <row r="37">
          <cell r="B37">
            <v>49602581</v>
          </cell>
          <cell r="C37">
            <v>4610885</v>
          </cell>
          <cell r="F37">
            <v>51052559.41</v>
          </cell>
          <cell r="G37">
            <v>3539289.1499999985</v>
          </cell>
          <cell r="H37">
            <v>76.75943229987298</v>
          </cell>
          <cell r="I37">
            <v>-1071595.8500000015</v>
          </cell>
          <cell r="J37">
            <v>102.92319145650907</v>
          </cell>
          <cell r="K37">
            <v>1449978.4099999964</v>
          </cell>
        </row>
        <row r="38">
          <cell r="B38">
            <v>25634545</v>
          </cell>
          <cell r="C38">
            <v>913709</v>
          </cell>
          <cell r="F38">
            <v>28346850.16</v>
          </cell>
          <cell r="G38">
            <v>2486730.460000001</v>
          </cell>
          <cell r="H38">
            <v>272.1578161099432</v>
          </cell>
          <cell r="I38">
            <v>1573021.460000001</v>
          </cell>
          <cell r="J38">
            <v>110.58066433400711</v>
          </cell>
          <cell r="K38">
            <v>2712305.16</v>
          </cell>
        </row>
        <row r="39">
          <cell r="B39">
            <v>22000000</v>
          </cell>
          <cell r="C39">
            <v>3449370</v>
          </cell>
          <cell r="F39">
            <v>22019500.36</v>
          </cell>
          <cell r="G39">
            <v>3034042.469999999</v>
          </cell>
          <cell r="H39">
            <v>87.95932213708588</v>
          </cell>
          <cell r="I39">
            <v>-415327.5300000012</v>
          </cell>
          <cell r="J39">
            <v>100.088638</v>
          </cell>
          <cell r="K39">
            <v>19500.359999999404</v>
          </cell>
        </row>
        <row r="40">
          <cell r="B40">
            <v>19385265</v>
          </cell>
          <cell r="C40">
            <v>871755</v>
          </cell>
          <cell r="F40">
            <v>21124057.72</v>
          </cell>
          <cell r="G40">
            <v>2203219.3099999987</v>
          </cell>
          <cell r="H40">
            <v>252.7337738240674</v>
          </cell>
          <cell r="I40">
            <v>1331464.3099999987</v>
          </cell>
          <cell r="J40">
            <v>108.96966185399064</v>
          </cell>
          <cell r="K40">
            <v>1738792.7199999988</v>
          </cell>
        </row>
        <row r="41">
          <cell r="B41">
            <v>20726672</v>
          </cell>
          <cell r="C41">
            <v>1160053</v>
          </cell>
          <cell r="F41">
            <v>21948682.64</v>
          </cell>
          <cell r="G41">
            <v>1326232.4200000018</v>
          </cell>
          <cell r="H41">
            <v>114.32515755745658</v>
          </cell>
          <cell r="I41">
            <v>166179.4200000018</v>
          </cell>
          <cell r="J41">
            <v>105.89583624423642</v>
          </cell>
          <cell r="K41">
            <v>1222010.6400000006</v>
          </cell>
        </row>
        <row r="42">
          <cell r="B42">
            <v>33735724</v>
          </cell>
          <cell r="C42">
            <v>3066125</v>
          </cell>
          <cell r="F42">
            <v>35198333.14</v>
          </cell>
          <cell r="G42">
            <v>2877985.3900000006</v>
          </cell>
          <cell r="H42">
            <v>93.86392890048516</v>
          </cell>
          <cell r="I42">
            <v>-188139.6099999994</v>
          </cell>
          <cell r="J42">
            <v>104.33549059151659</v>
          </cell>
          <cell r="K42">
            <v>1462609.1400000006</v>
          </cell>
        </row>
        <row r="43">
          <cell r="B43">
            <v>62615123</v>
          </cell>
          <cell r="C43">
            <v>4851098</v>
          </cell>
          <cell r="F43">
            <v>62060253.93</v>
          </cell>
          <cell r="G43">
            <v>3813725.589999996</v>
          </cell>
          <cell r="H43">
            <v>78.61571936909945</v>
          </cell>
          <cell r="I43">
            <v>-1037372.4100000039</v>
          </cell>
          <cell r="J43">
            <v>99.11384176311527</v>
          </cell>
          <cell r="K43">
            <v>-554869.0700000003</v>
          </cell>
        </row>
        <row r="44">
          <cell r="B44">
            <v>29022674</v>
          </cell>
          <cell r="C44">
            <v>1210500</v>
          </cell>
          <cell r="F44">
            <v>30808446.81</v>
          </cell>
          <cell r="G44">
            <v>1587048.1600000001</v>
          </cell>
          <cell r="H44">
            <v>131.10682858323008</v>
          </cell>
          <cell r="I44">
            <v>376548.16000000015</v>
          </cell>
          <cell r="J44">
            <v>106.15302645786531</v>
          </cell>
          <cell r="K44">
            <v>1785772.8099999987</v>
          </cell>
        </row>
        <row r="45">
          <cell r="B45">
            <v>31481700</v>
          </cell>
          <cell r="C45">
            <v>3048918</v>
          </cell>
          <cell r="F45">
            <v>30681583.79</v>
          </cell>
          <cell r="G45">
            <v>2032822.6899999976</v>
          </cell>
          <cell r="H45">
            <v>66.67357698698349</v>
          </cell>
          <cell r="I45">
            <v>-1016095.3100000024</v>
          </cell>
          <cell r="J45">
            <v>97.45847203295884</v>
          </cell>
          <cell r="K45">
            <v>-800116.2100000009</v>
          </cell>
        </row>
        <row r="46">
          <cell r="B46">
            <v>10873522</v>
          </cell>
          <cell r="C46">
            <v>332575</v>
          </cell>
          <cell r="F46">
            <v>10940727.93</v>
          </cell>
          <cell r="G46">
            <v>579831.9000000004</v>
          </cell>
          <cell r="H46">
            <v>174.34620762234096</v>
          </cell>
          <cell r="I46">
            <v>247256.90000000037</v>
          </cell>
          <cell r="J46">
            <v>100.6180695638451</v>
          </cell>
          <cell r="K46">
            <v>67205.9299999997</v>
          </cell>
        </row>
        <row r="47">
          <cell r="B47">
            <v>10506915</v>
          </cell>
          <cell r="C47">
            <v>861372</v>
          </cell>
          <cell r="F47">
            <v>10520813.05</v>
          </cell>
          <cell r="G47">
            <v>859278.5500000007</v>
          </cell>
          <cell r="H47">
            <v>99.75696330969672</v>
          </cell>
          <cell r="I47">
            <v>-2093.449999999255</v>
          </cell>
          <cell r="J47">
            <v>100.13227526824002</v>
          </cell>
          <cell r="K47">
            <v>13898.050000000745</v>
          </cell>
        </row>
        <row r="48">
          <cell r="B48">
            <v>14722623</v>
          </cell>
          <cell r="C48">
            <v>1949402</v>
          </cell>
          <cell r="F48">
            <v>14338271.86</v>
          </cell>
          <cell r="G48">
            <v>1274430.7199999988</v>
          </cell>
          <cell r="H48">
            <v>65.37547001593303</v>
          </cell>
          <cell r="I48">
            <v>-674971.2800000012</v>
          </cell>
          <cell r="J48">
            <v>97.38938407918208</v>
          </cell>
          <cell r="K48">
            <v>-384351.1400000006</v>
          </cell>
        </row>
        <row r="49">
          <cell r="B49">
            <v>29596100</v>
          </cell>
          <cell r="C49">
            <v>2907362</v>
          </cell>
          <cell r="F49">
            <v>27934600.74</v>
          </cell>
          <cell r="G49">
            <v>1890805.3499999978</v>
          </cell>
          <cell r="H49">
            <v>65.03508507024574</v>
          </cell>
          <cell r="I49">
            <v>-1016556.6500000022</v>
          </cell>
          <cell r="J49">
            <v>94.38608715337493</v>
          </cell>
          <cell r="K49">
            <v>-1661499.2600000016</v>
          </cell>
        </row>
        <row r="50">
          <cell r="B50">
            <v>12240820</v>
          </cell>
          <cell r="C50">
            <v>1088300</v>
          </cell>
          <cell r="F50">
            <v>11521975.8</v>
          </cell>
          <cell r="G50">
            <v>520722.1699999999</v>
          </cell>
          <cell r="H50">
            <v>47.847300376734346</v>
          </cell>
          <cell r="I50">
            <v>-567577.8300000001</v>
          </cell>
          <cell r="J50">
            <v>94.12748328951818</v>
          </cell>
          <cell r="K50">
            <v>-718844.1999999993</v>
          </cell>
        </row>
        <row r="51">
          <cell r="B51">
            <v>9832077</v>
          </cell>
          <cell r="C51">
            <v>840550</v>
          </cell>
          <cell r="F51">
            <v>11190181.09</v>
          </cell>
          <cell r="G51">
            <v>1089096.6400000006</v>
          </cell>
          <cell r="H51">
            <v>129.56952471595986</v>
          </cell>
          <cell r="I51">
            <v>248546.6400000006</v>
          </cell>
          <cell r="J51">
            <v>113.81299281931987</v>
          </cell>
          <cell r="K51">
            <v>1358104.0899999999</v>
          </cell>
        </row>
        <row r="52">
          <cell r="B52">
            <v>62949222</v>
          </cell>
          <cell r="C52">
            <v>4097802</v>
          </cell>
          <cell r="F52">
            <v>69045506.35</v>
          </cell>
          <cell r="G52">
            <v>4699940.169999994</v>
          </cell>
          <cell r="H52">
            <v>114.69417434029255</v>
          </cell>
          <cell r="I52">
            <v>602138.1699999943</v>
          </cell>
          <cell r="J52">
            <v>109.68444749007382</v>
          </cell>
          <cell r="K52">
            <v>6096284.349999994</v>
          </cell>
        </row>
        <row r="53">
          <cell r="B53">
            <v>82939186</v>
          </cell>
          <cell r="C53">
            <v>7128480</v>
          </cell>
          <cell r="F53">
            <v>81693161.19</v>
          </cell>
          <cell r="G53">
            <v>4993378.799999997</v>
          </cell>
          <cell r="H53">
            <v>70.04829641101605</v>
          </cell>
          <cell r="I53">
            <v>-2135101.200000003</v>
          </cell>
          <cell r="J53">
            <v>98.49766452976763</v>
          </cell>
          <cell r="K53">
            <v>-1246024.8100000024</v>
          </cell>
        </row>
        <row r="54">
          <cell r="B54">
            <v>39358200</v>
          </cell>
          <cell r="C54">
            <v>3657000</v>
          </cell>
          <cell r="F54">
            <v>36292730.84</v>
          </cell>
          <cell r="G54">
            <v>3058168.610000003</v>
          </cell>
          <cell r="H54">
            <v>83.62506453377094</v>
          </cell>
          <cell r="I54">
            <v>-598831.3899999969</v>
          </cell>
          <cell r="J54">
            <v>92.21135834463975</v>
          </cell>
          <cell r="K54">
            <v>-3065469.1599999964</v>
          </cell>
        </row>
        <row r="55">
          <cell r="B55">
            <v>66396600</v>
          </cell>
          <cell r="C55">
            <v>4156150</v>
          </cell>
          <cell r="F55">
            <v>76444280.16</v>
          </cell>
          <cell r="G55">
            <v>5858773.289999992</v>
          </cell>
          <cell r="H55">
            <v>140.96635804771222</v>
          </cell>
          <cell r="I55">
            <v>1702623.2899999917</v>
          </cell>
          <cell r="J55">
            <v>115.13282330721752</v>
          </cell>
          <cell r="K55">
            <v>10047680.159999996</v>
          </cell>
        </row>
        <row r="56">
          <cell r="B56">
            <v>83650000</v>
          </cell>
          <cell r="C56">
            <v>6775550</v>
          </cell>
          <cell r="F56">
            <v>82206523.27</v>
          </cell>
          <cell r="G56">
            <v>7069388.359999999</v>
          </cell>
          <cell r="H56">
            <v>104.336745504055</v>
          </cell>
          <cell r="I56">
            <v>293838.3599999994</v>
          </cell>
          <cell r="J56">
            <v>98.27438526001195</v>
          </cell>
          <cell r="K56">
            <v>-1443476.7300000042</v>
          </cell>
        </row>
        <row r="57">
          <cell r="B57">
            <v>14651811</v>
          </cell>
          <cell r="C57">
            <v>785500</v>
          </cell>
          <cell r="F57">
            <v>15972881.01</v>
          </cell>
          <cell r="G57">
            <v>1337866.0299999993</v>
          </cell>
          <cell r="H57">
            <v>170.3203093570973</v>
          </cell>
          <cell r="I57">
            <v>552366.0299999993</v>
          </cell>
          <cell r="J57">
            <v>109.01642813983882</v>
          </cell>
          <cell r="K57">
            <v>1321070.0099999998</v>
          </cell>
        </row>
        <row r="58">
          <cell r="B58">
            <v>64819798</v>
          </cell>
          <cell r="C58">
            <v>4453818</v>
          </cell>
          <cell r="F58">
            <v>66877762.4</v>
          </cell>
          <cell r="G58">
            <v>4627819.969999999</v>
          </cell>
          <cell r="H58">
            <v>103.9068046785926</v>
          </cell>
          <cell r="I58">
            <v>174001.9699999988</v>
          </cell>
          <cell r="J58">
            <v>103.17490097701322</v>
          </cell>
          <cell r="K58">
            <v>2057964.3999999985</v>
          </cell>
        </row>
        <row r="59">
          <cell r="B59">
            <v>19733200</v>
          </cell>
          <cell r="C59">
            <v>1596056</v>
          </cell>
          <cell r="F59">
            <v>24985554.84</v>
          </cell>
          <cell r="G59">
            <v>1633798.210000001</v>
          </cell>
          <cell r="H59">
            <v>102.36471715278167</v>
          </cell>
          <cell r="I59">
            <v>37742.210000000894</v>
          </cell>
          <cell r="J59">
            <v>126.61684288407353</v>
          </cell>
          <cell r="K59">
            <v>5252354.84</v>
          </cell>
        </row>
        <row r="60">
          <cell r="B60">
            <v>14946530</v>
          </cell>
          <cell r="C60">
            <v>1054028</v>
          </cell>
          <cell r="F60">
            <v>15025461.27</v>
          </cell>
          <cell r="G60">
            <v>933676.1899999995</v>
          </cell>
          <cell r="H60">
            <v>88.581725532908</v>
          </cell>
          <cell r="I60">
            <v>-120351.81000000052</v>
          </cell>
          <cell r="J60">
            <v>100.52809093481898</v>
          </cell>
          <cell r="K60">
            <v>78931.26999999955</v>
          </cell>
        </row>
        <row r="61">
          <cell r="B61">
            <v>11625000</v>
          </cell>
          <cell r="C61">
            <v>1063812</v>
          </cell>
          <cell r="F61">
            <v>12229357.1</v>
          </cell>
          <cell r="G61">
            <v>612806.9900000002</v>
          </cell>
          <cell r="H61">
            <v>57.60482021259398</v>
          </cell>
          <cell r="I61">
            <v>-451005.0099999998</v>
          </cell>
          <cell r="J61">
            <v>105.19877075268818</v>
          </cell>
          <cell r="K61">
            <v>604357.0999999996</v>
          </cell>
        </row>
        <row r="62">
          <cell r="B62">
            <v>14076930</v>
          </cell>
          <cell r="C62">
            <v>1700928</v>
          </cell>
          <cell r="F62">
            <v>13263363.47</v>
          </cell>
          <cell r="G62">
            <v>720658.4000000004</v>
          </cell>
          <cell r="H62">
            <v>42.368542348647345</v>
          </cell>
          <cell r="I62">
            <v>-980269.5999999996</v>
          </cell>
          <cell r="J62">
            <v>94.22056847622315</v>
          </cell>
          <cell r="K62">
            <v>-813566.5299999993</v>
          </cell>
        </row>
        <row r="63">
          <cell r="B63">
            <v>9243000</v>
          </cell>
          <cell r="C63">
            <v>762800</v>
          </cell>
          <cell r="F63">
            <v>9176221.49</v>
          </cell>
          <cell r="G63">
            <v>882006.1000000006</v>
          </cell>
          <cell r="H63">
            <v>115.62743838489781</v>
          </cell>
          <cell r="I63">
            <v>119206.10000000056</v>
          </cell>
          <cell r="J63">
            <v>99.27752342313102</v>
          </cell>
          <cell r="K63">
            <v>-66778.50999999978</v>
          </cell>
        </row>
        <row r="64">
          <cell r="B64">
            <v>14292800</v>
          </cell>
          <cell r="C64">
            <v>928780</v>
          </cell>
          <cell r="F64">
            <v>16019916.79</v>
          </cell>
          <cell r="G64">
            <v>1051375.3499999996</v>
          </cell>
          <cell r="H64">
            <v>113.19961131807312</v>
          </cell>
          <cell r="I64">
            <v>122595.34999999963</v>
          </cell>
          <cell r="J64">
            <v>112.08382395331915</v>
          </cell>
          <cell r="K64">
            <v>1727116.789999999</v>
          </cell>
        </row>
        <row r="65">
          <cell r="B65">
            <v>11237207</v>
          </cell>
          <cell r="C65">
            <v>667662</v>
          </cell>
          <cell r="F65">
            <v>12140261.69</v>
          </cell>
          <cell r="G65">
            <v>1137603.2799999993</v>
          </cell>
          <cell r="H65">
            <v>170.3861055444221</v>
          </cell>
          <cell r="I65">
            <v>469941.27999999933</v>
          </cell>
          <cell r="J65">
            <v>108.03629131331299</v>
          </cell>
          <cell r="K65">
            <v>903054.6899999995</v>
          </cell>
        </row>
        <row r="66">
          <cell r="B66">
            <v>33226368</v>
          </cell>
          <cell r="C66">
            <v>2473877</v>
          </cell>
          <cell r="F66">
            <v>34911507.41</v>
          </cell>
          <cell r="G66">
            <v>2477681.899999995</v>
          </cell>
          <cell r="H66">
            <v>100.15380311955666</v>
          </cell>
          <cell r="I66">
            <v>3804.8999999947846</v>
          </cell>
          <cell r="J66">
            <v>105.0716930902589</v>
          </cell>
          <cell r="K66">
            <v>1685139.4099999964</v>
          </cell>
        </row>
        <row r="67">
          <cell r="B67">
            <v>69257200</v>
          </cell>
          <cell r="C67">
            <v>4360333</v>
          </cell>
          <cell r="F67">
            <v>69297655.71</v>
          </cell>
          <cell r="G67">
            <v>2910312.849999994</v>
          </cell>
          <cell r="H67">
            <v>66.74519698380821</v>
          </cell>
          <cell r="I67">
            <v>-1450020.150000006</v>
          </cell>
          <cell r="J67">
            <v>100.05841372449362</v>
          </cell>
          <cell r="K67">
            <v>40455.70999999344</v>
          </cell>
        </row>
        <row r="68">
          <cell r="B68">
            <v>96487699</v>
          </cell>
          <cell r="C68">
            <v>15213780</v>
          </cell>
          <cell r="F68">
            <v>88697044.88</v>
          </cell>
          <cell r="G68">
            <v>6124550.349999994</v>
          </cell>
          <cell r="H68">
            <v>40.25659862309035</v>
          </cell>
          <cell r="I68">
            <v>-9089229.650000006</v>
          </cell>
          <cell r="J68">
            <v>91.92575405907441</v>
          </cell>
          <cell r="K68">
            <v>-7790654.120000005</v>
          </cell>
        </row>
        <row r="69">
          <cell r="B69">
            <v>14752300</v>
          </cell>
          <cell r="C69">
            <v>776170</v>
          </cell>
          <cell r="F69">
            <v>16580276.71</v>
          </cell>
          <cell r="G69">
            <v>1309310.4700000007</v>
          </cell>
          <cell r="H69">
            <v>168.68862104951242</v>
          </cell>
          <cell r="I69">
            <v>533140.4700000007</v>
          </cell>
          <cell r="J69">
            <v>112.39113026443334</v>
          </cell>
          <cell r="K69">
            <v>1827976.710000001</v>
          </cell>
        </row>
        <row r="70">
          <cell r="B70">
            <v>8961665</v>
          </cell>
          <cell r="C70">
            <v>658456</v>
          </cell>
          <cell r="F70">
            <v>10044867.44</v>
          </cell>
          <cell r="G70">
            <v>1062063.4399999995</v>
          </cell>
          <cell r="H70">
            <v>161.2960380040579</v>
          </cell>
          <cell r="I70">
            <v>403607.4399999995</v>
          </cell>
          <cell r="J70">
            <v>112.08706685643794</v>
          </cell>
          <cell r="K70">
            <v>1083202.4399999995</v>
          </cell>
        </row>
        <row r="71">
          <cell r="B71">
            <v>7619748</v>
          </cell>
          <cell r="C71">
            <v>763441</v>
          </cell>
          <cell r="F71">
            <v>8480491.01</v>
          </cell>
          <cell r="G71">
            <v>1042631.5199999996</v>
          </cell>
          <cell r="H71">
            <v>136.57001916323588</v>
          </cell>
          <cell r="I71">
            <v>279190.51999999955</v>
          </cell>
          <cell r="J71">
            <v>111.29621360181466</v>
          </cell>
          <cell r="K71">
            <v>860743.0099999998</v>
          </cell>
        </row>
        <row r="72">
          <cell r="B72">
            <v>54231926</v>
          </cell>
          <cell r="C72">
            <v>2064358</v>
          </cell>
          <cell r="F72">
            <v>56039781.83</v>
          </cell>
          <cell r="G72">
            <v>4113283.3200000003</v>
          </cell>
          <cell r="H72">
            <v>199.25242230272076</v>
          </cell>
          <cell r="I72">
            <v>2048925.3200000003</v>
          </cell>
          <cell r="J72">
            <v>103.33356375725988</v>
          </cell>
          <cell r="K72">
            <v>1807855.8299999982</v>
          </cell>
        </row>
        <row r="73">
          <cell r="B73">
            <v>23789895</v>
          </cell>
          <cell r="C73">
            <v>1483655</v>
          </cell>
          <cell r="F73">
            <v>24308935.24</v>
          </cell>
          <cell r="G73">
            <v>1237553.3899999969</v>
          </cell>
          <cell r="H73">
            <v>83.41247729424947</v>
          </cell>
          <cell r="I73">
            <v>-246101.61000000313</v>
          </cell>
          <cell r="J73">
            <v>102.1817676790923</v>
          </cell>
          <cell r="K73">
            <v>519040.23999999836</v>
          </cell>
        </row>
        <row r="74">
          <cell r="B74">
            <v>8897951</v>
          </cell>
          <cell r="C74">
            <v>383450</v>
          </cell>
          <cell r="F74">
            <v>9649066.49</v>
          </cell>
          <cell r="G74">
            <v>624211.0899999999</v>
          </cell>
          <cell r="H74">
            <v>162.78813143825786</v>
          </cell>
          <cell r="I74">
            <v>240761.08999999985</v>
          </cell>
          <cell r="J74">
            <v>108.44144331655681</v>
          </cell>
          <cell r="K74">
            <v>751115.4900000002</v>
          </cell>
        </row>
        <row r="75">
          <cell r="B75">
            <v>9216152</v>
          </cell>
          <cell r="C75">
            <v>445623</v>
          </cell>
          <cell r="F75">
            <v>10350238.98</v>
          </cell>
          <cell r="G75">
            <v>526345.8100000005</v>
          </cell>
          <cell r="H75">
            <v>118.11459686775605</v>
          </cell>
          <cell r="I75">
            <v>80722.81000000052</v>
          </cell>
          <cell r="J75">
            <v>112.30542833928953</v>
          </cell>
          <cell r="K75">
            <v>1134086.9800000004</v>
          </cell>
        </row>
        <row r="76">
          <cell r="B76">
            <v>7841526</v>
          </cell>
          <cell r="C76">
            <v>529825</v>
          </cell>
          <cell r="F76">
            <v>10672445.69</v>
          </cell>
          <cell r="G76">
            <v>1489704.3599999994</v>
          </cell>
          <cell r="H76">
            <v>281.1691332043598</v>
          </cell>
          <cell r="I76">
            <v>959879.3599999994</v>
          </cell>
          <cell r="J76">
            <v>136.10164258844515</v>
          </cell>
          <cell r="K76">
            <v>2830919.6899999995</v>
          </cell>
        </row>
        <row r="77">
          <cell r="B77">
            <v>15559117</v>
          </cell>
          <cell r="C77">
            <v>1386830</v>
          </cell>
          <cell r="F77">
            <v>15413228.03</v>
          </cell>
          <cell r="G77">
            <v>1564511.5299999993</v>
          </cell>
          <cell r="H77">
            <v>112.8120627618381</v>
          </cell>
          <cell r="I77">
            <v>177681.52999999933</v>
          </cell>
          <cell r="J77">
            <v>99.06235700907705</v>
          </cell>
          <cell r="K77">
            <v>-145888.97000000067</v>
          </cell>
        </row>
        <row r="78">
          <cell r="B78">
            <v>11588535</v>
          </cell>
          <cell r="C78">
            <v>657709</v>
          </cell>
          <cell r="F78">
            <v>12509916.54</v>
          </cell>
          <cell r="G78">
            <v>546919.9499999993</v>
          </cell>
          <cell r="H78">
            <v>83.15530880678222</v>
          </cell>
          <cell r="I78">
            <v>-110789.05000000075</v>
          </cell>
          <cell r="J78">
            <v>107.95080258203473</v>
          </cell>
          <cell r="K78">
            <v>921381.5399999991</v>
          </cell>
        </row>
        <row r="79">
          <cell r="B79">
            <v>12455541052</v>
          </cell>
          <cell r="C79">
            <v>978023834</v>
          </cell>
          <cell r="F79">
            <v>12261703569.090004</v>
          </cell>
          <cell r="G79">
            <v>830273879.7899996</v>
          </cell>
          <cell r="H79">
            <v>84.89301087830131</v>
          </cell>
          <cell r="I79">
            <v>-147749954.2100003</v>
          </cell>
          <cell r="J79">
            <v>98.44376505122698</v>
          </cell>
          <cell r="K79">
            <v>-193837482.90999976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I2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24.12.2019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24.12.2019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2133546542.22</v>
      </c>
      <c r="E10" s="31">
        <f>'[1]вспомогат'!G10</f>
        <v>141836739.53999996</v>
      </c>
      <c r="F10" s="32">
        <f>'[1]вспомогат'!H10</f>
        <v>88.33068941744868</v>
      </c>
      <c r="G10" s="33">
        <f>'[1]вспомогат'!I10</f>
        <v>-18737960.46000004</v>
      </c>
      <c r="H10" s="34">
        <f>'[1]вспомогат'!J10</f>
        <v>90.41088540349263</v>
      </c>
      <c r="I10" s="35">
        <f>'[1]вспомогат'!K10</f>
        <v>-226287157.77999997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5601782158.05</v>
      </c>
      <c r="E12" s="36">
        <f>'[1]вспомогат'!G11</f>
        <v>367955572.8699999</v>
      </c>
      <c r="F12" s="37">
        <f>'[1]вспомогат'!H11</f>
        <v>74.10988376032223</v>
      </c>
      <c r="G12" s="33">
        <f>'[1]вспомогат'!I11</f>
        <v>-128544427.13000011</v>
      </c>
      <c r="H12" s="34">
        <f>'[1]вспомогат'!J11</f>
        <v>98.03608957035352</v>
      </c>
      <c r="I12" s="35">
        <f>'[1]вспомогат'!K11</f>
        <v>-112217841.94999981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475092872.79</v>
      </c>
      <c r="E13" s="36">
        <f>'[1]вспомогат'!G12</f>
        <v>28251090.73000002</v>
      </c>
      <c r="F13" s="37">
        <f>'[1]вспомогат'!H12</f>
        <v>76.98172320081521</v>
      </c>
      <c r="G13" s="33">
        <f>'[1]вспомогат'!I12</f>
        <v>-8447348.26999998</v>
      </c>
      <c r="H13" s="34">
        <f>'[1]вспомогат'!J12</f>
        <v>98.9218507508606</v>
      </c>
      <c r="I13" s="35">
        <f>'[1]вспомогат'!K12</f>
        <v>-5178037.209999979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684063068.14</v>
      </c>
      <c r="E14" s="36">
        <f>'[1]вспомогат'!G13</f>
        <v>54390219.75</v>
      </c>
      <c r="F14" s="37">
        <f>'[1]вспомогат'!H13</f>
        <v>125.90583080533087</v>
      </c>
      <c r="G14" s="33">
        <f>'[1]вспомогат'!I13</f>
        <v>11191092.75</v>
      </c>
      <c r="H14" s="34">
        <f>'[1]вспомогат'!J13</f>
        <v>106.38677478941794</v>
      </c>
      <c r="I14" s="35">
        <f>'[1]вспомогат'!K13</f>
        <v>41066728.139999986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625869439.54</v>
      </c>
      <c r="E15" s="36">
        <f>'[1]вспомогат'!G14</f>
        <v>42166623.43999994</v>
      </c>
      <c r="F15" s="37">
        <f>'[1]вспомогат'!H14</f>
        <v>102.77022529856188</v>
      </c>
      <c r="G15" s="33">
        <f>'[1]вспомогат'!I14</f>
        <v>1136623.439999938</v>
      </c>
      <c r="H15" s="34">
        <f>'[1]вспомогат'!J14</f>
        <v>100.81870908057031</v>
      </c>
      <c r="I15" s="35">
        <f>'[1]вспомогат'!K14</f>
        <v>5082439.539999962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98336465.93</v>
      </c>
      <c r="E16" s="36">
        <f>'[1]вспомогат'!G15</f>
        <v>6347841.390000001</v>
      </c>
      <c r="F16" s="37">
        <f>'[1]вспомогат'!H15</f>
        <v>96.92322734317148</v>
      </c>
      <c r="G16" s="33">
        <f>'[1]вспомогат'!I15</f>
        <v>-201508.6099999994</v>
      </c>
      <c r="H16" s="34">
        <f>'[1]вспомогат'!J15</f>
        <v>104.07880588721534</v>
      </c>
      <c r="I16" s="35">
        <f>'[1]вспомогат'!K15</f>
        <v>3853765.930000007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7485144004.450001</v>
      </c>
      <c r="E17" s="39">
        <f>SUM(E12:E16)</f>
        <v>499111348.1799998</v>
      </c>
      <c r="F17" s="40">
        <f>E17/C17*100</f>
        <v>79.98875204864146</v>
      </c>
      <c r="G17" s="39">
        <f>SUM(G12:G16)</f>
        <v>-124865567.82000016</v>
      </c>
      <c r="H17" s="41">
        <f>D17/B17*100</f>
        <v>99.10767804254172</v>
      </c>
      <c r="I17" s="39">
        <f>SUM(I12:I16)</f>
        <v>-67392945.54999983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40451530.32</v>
      </c>
      <c r="E18" s="43">
        <f>'[1]вспомогат'!G16</f>
        <v>2782503.049999997</v>
      </c>
      <c r="F18" s="44">
        <f>'[1]вспомогат'!H16</f>
        <v>88.2832348337817</v>
      </c>
      <c r="G18" s="45">
        <f>'[1]вспомогат'!I16</f>
        <v>-369287.950000003</v>
      </c>
      <c r="H18" s="46">
        <f>'[1]вспомогат'!J16</f>
        <v>103.5091268566519</v>
      </c>
      <c r="I18" s="47">
        <f>'[1]вспомогат'!K16</f>
        <v>1371372.3200000003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350015365.54</v>
      </c>
      <c r="E19" s="36">
        <f>'[1]вспомогат'!G17</f>
        <v>24933185.160000026</v>
      </c>
      <c r="F19" s="37">
        <f>'[1]вспомогат'!H17</f>
        <v>112.25971210615641</v>
      </c>
      <c r="G19" s="33">
        <f>'[1]вспомогат'!I17</f>
        <v>2722915.160000026</v>
      </c>
      <c r="H19" s="34">
        <f>'[1]вспомогат'!J17</f>
        <v>105.98095924908218</v>
      </c>
      <c r="I19" s="35">
        <f>'[1]вспомогат'!K17</f>
        <v>19752865.54000002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104146.17</v>
      </c>
      <c r="E20" s="36">
        <f>'[1]вспомогат'!G18</f>
        <v>5091.080000000002</v>
      </c>
      <c r="F20" s="37">
        <f>'[1]вспомогат'!H18</f>
        <v>41.3908943089431</v>
      </c>
      <c r="G20" s="33">
        <f>'[1]вспомогат'!I18</f>
        <v>-7208.919999999998</v>
      </c>
      <c r="H20" s="34">
        <f>'[1]вспомогат'!J18</f>
        <v>86.788475</v>
      </c>
      <c r="I20" s="35">
        <f>'[1]вспомогат'!K18</f>
        <v>-15853.830000000002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6802543.81</v>
      </c>
      <c r="E21" s="36">
        <f>'[1]вспомогат'!G19</f>
        <v>620725.6599999992</v>
      </c>
      <c r="F21" s="37">
        <f>'[1]вспомогат'!H19</f>
        <v>317.28114537489927</v>
      </c>
      <c r="G21" s="33">
        <f>'[1]вспомогат'!I19</f>
        <v>425086.6599999992</v>
      </c>
      <c r="H21" s="34">
        <f>'[1]вспомогат'!J19</f>
        <v>116.17357714968833</v>
      </c>
      <c r="I21" s="35">
        <f>'[1]вспомогат'!K19</f>
        <v>947043.8099999996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137774008.69</v>
      </c>
      <c r="E22" s="36">
        <f>'[1]вспомогат'!G20</f>
        <v>10335970.75</v>
      </c>
      <c r="F22" s="37">
        <f>'[1]вспомогат'!H20</f>
        <v>102.1250564179298</v>
      </c>
      <c r="G22" s="33">
        <f>'[1]вспомогат'!I20</f>
        <v>215074.75</v>
      </c>
      <c r="H22" s="34">
        <f>'[1]вспомогат'!J20</f>
        <v>101.48935863066706</v>
      </c>
      <c r="I22" s="35">
        <f>'[1]вспомогат'!K20</f>
        <v>2021836.6899999976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39961200.81</v>
      </c>
      <c r="E23" s="36">
        <f>'[1]вспомогат'!G21</f>
        <v>3279293.6799999997</v>
      </c>
      <c r="F23" s="37">
        <f>'[1]вспомогат'!H21</f>
        <v>115.44390101369606</v>
      </c>
      <c r="G23" s="33">
        <f>'[1]вспомогат'!I21</f>
        <v>438698.6799999997</v>
      </c>
      <c r="H23" s="34">
        <f>'[1]вспомогат'!J21</f>
        <v>113.07201959063839</v>
      </c>
      <c r="I23" s="35">
        <f>'[1]вспомогат'!K21</f>
        <v>4619830.810000002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67943103.49</v>
      </c>
      <c r="E24" s="36">
        <f>'[1]вспомогат'!G22</f>
        <v>4451672.139999993</v>
      </c>
      <c r="F24" s="37">
        <f>'[1]вспомогат'!H22</f>
        <v>75.28332069217717</v>
      </c>
      <c r="G24" s="33">
        <f>'[1]вспомогат'!I22</f>
        <v>-1461552.8600000069</v>
      </c>
      <c r="H24" s="34">
        <f>'[1]вспомогат'!J22</f>
        <v>104.84040011095847</v>
      </c>
      <c r="I24" s="35">
        <f>'[1]вспомогат'!K22</f>
        <v>3136880.4899999946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4519462.7</v>
      </c>
      <c r="E25" s="36">
        <f>'[1]вспомогат'!G23</f>
        <v>462127.51000000024</v>
      </c>
      <c r="F25" s="37">
        <f>'[1]вспомогат'!H23</f>
        <v>117.87854462716535</v>
      </c>
      <c r="G25" s="33">
        <f>'[1]вспомогат'!I23</f>
        <v>70090.51000000024</v>
      </c>
      <c r="H25" s="34">
        <f>'[1]вспомогат'!J23</f>
        <v>99.8342311750892</v>
      </c>
      <c r="I25" s="35">
        <f>'[1]вспомогат'!K23</f>
        <v>-7504.299999999814</v>
      </c>
    </row>
    <row r="26" spans="1:9" ht="12.75">
      <c r="A26" s="30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42943900.75</v>
      </c>
      <c r="E26" s="36">
        <f>'[1]вспомогат'!G24</f>
        <v>2397403.6199999973</v>
      </c>
      <c r="F26" s="37">
        <f>'[1]вспомогат'!H24</f>
        <v>62.72036059312948</v>
      </c>
      <c r="G26" s="33">
        <f>'[1]вспомогат'!I24</f>
        <v>-1424965.3800000027</v>
      </c>
      <c r="H26" s="34">
        <f>'[1]вспомогат'!J24</f>
        <v>106.92577224319655</v>
      </c>
      <c r="I26" s="35">
        <f>'[1]вспомогат'!K24</f>
        <v>2781552.75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130444583.44</v>
      </c>
      <c r="E27" s="36">
        <f>'[1]вспомогат'!G25</f>
        <v>9729131.969999999</v>
      </c>
      <c r="F27" s="37">
        <f>'[1]вспомогат'!H25</f>
        <v>106.89410924651716</v>
      </c>
      <c r="G27" s="33">
        <f>'[1]вспомогат'!I25</f>
        <v>627477.9699999988</v>
      </c>
      <c r="H27" s="34">
        <f>'[1]вспомогат'!J25</f>
        <v>103.01845180916955</v>
      </c>
      <c r="I27" s="35">
        <f>'[1]вспомогат'!K25</f>
        <v>3822040.4399999976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7624912.38</v>
      </c>
      <c r="E28" s="36">
        <f>'[1]вспомогат'!G26</f>
        <v>504317.1799999997</v>
      </c>
      <c r="F28" s="37">
        <f>'[1]вспомогат'!H26</f>
        <v>52.975940519383904</v>
      </c>
      <c r="G28" s="33">
        <f>'[1]вспомогат'!I26</f>
        <v>-447656.8200000003</v>
      </c>
      <c r="H28" s="34">
        <f>'[1]вспомогат'!J26</f>
        <v>101.93044961536688</v>
      </c>
      <c r="I28" s="35">
        <f>'[1]вспомогат'!K26</f>
        <v>144407.3799999999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68374532.28</v>
      </c>
      <c r="E29" s="36">
        <f>'[1]вспомогат'!G27</f>
        <v>5081497.3999999985</v>
      </c>
      <c r="F29" s="37">
        <f>'[1]вспомогат'!H27</f>
        <v>101.21418038979478</v>
      </c>
      <c r="G29" s="33">
        <f>'[1]вспомогат'!I27</f>
        <v>60958.39999999851</v>
      </c>
      <c r="H29" s="34">
        <f>'[1]вспомогат'!J27</f>
        <v>101.05672324965529</v>
      </c>
      <c r="I29" s="35">
        <f>'[1]вспомогат'!K27</f>
        <v>714974.2800000012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117776.87</v>
      </c>
      <c r="E30" s="36">
        <f>'[1]вспомогат'!G28</f>
        <v>2502.5</v>
      </c>
      <c r="F30" s="37">
        <f>'[1]вспомогат'!H28</f>
        <v>37.350746268656714</v>
      </c>
      <c r="G30" s="33">
        <f>'[1]вспомогат'!I28</f>
        <v>-4197.5</v>
      </c>
      <c r="H30" s="34">
        <f>'[1]вспомогат'!J28</f>
        <v>98.22924937447873</v>
      </c>
      <c r="I30" s="35">
        <f>'[1]вспомогат'!K28</f>
        <v>-2123.1300000000047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221584121.78</v>
      </c>
      <c r="E31" s="36">
        <f>'[1]вспомогат'!G29</f>
        <v>15650276.919999987</v>
      </c>
      <c r="F31" s="37">
        <f>'[1]вспомогат'!H29</f>
        <v>97.92072565919965</v>
      </c>
      <c r="G31" s="33">
        <f>'[1]вспомогат'!I29</f>
        <v>-332322.0800000131</v>
      </c>
      <c r="H31" s="34">
        <f>'[1]вспомогат'!J29</f>
        <v>102.99648698709518</v>
      </c>
      <c r="I31" s="35">
        <f>'[1]вспомогат'!K29</f>
        <v>6446568.780000001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30128922.63</v>
      </c>
      <c r="E32" s="36">
        <f>'[1]вспомогат'!G30</f>
        <v>2030047.8900000006</v>
      </c>
      <c r="F32" s="37">
        <f>'[1]вспомогат'!H30</f>
        <v>139.0362814493677</v>
      </c>
      <c r="G32" s="33">
        <f>'[1]вспомогат'!I30</f>
        <v>569962.8900000006</v>
      </c>
      <c r="H32" s="34">
        <f>'[1]вспомогат'!J30</f>
        <v>113.34646750983954</v>
      </c>
      <c r="I32" s="35">
        <f>'[1]вспомогат'!K30</f>
        <v>3547659.629999999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44097227.15</v>
      </c>
      <c r="E33" s="36">
        <f>'[1]вспомогат'!G31</f>
        <v>4196070.57</v>
      </c>
      <c r="F33" s="37">
        <f>'[1]вспомогат'!H31</f>
        <v>322.0915773240904</v>
      </c>
      <c r="G33" s="33">
        <f>'[1]вспомогат'!I31</f>
        <v>2893313.5700000003</v>
      </c>
      <c r="H33" s="34">
        <f>'[1]вспомогат'!J31</f>
        <v>105.09963619177431</v>
      </c>
      <c r="I33" s="35">
        <f>'[1]вспомогат'!K31</f>
        <v>2139682.1499999985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49183828.61</v>
      </c>
      <c r="E34" s="36">
        <f>'[1]вспомогат'!G32</f>
        <v>2806937.0600000024</v>
      </c>
      <c r="F34" s="37">
        <f>'[1]вспомогат'!H32</f>
        <v>101.88656108993123</v>
      </c>
      <c r="G34" s="33">
        <f>'[1]вспомогат'!I32</f>
        <v>51974.060000002384</v>
      </c>
      <c r="H34" s="34">
        <f>'[1]вспомогат'!J32</f>
        <v>118.37005096832304</v>
      </c>
      <c r="I34" s="35">
        <f>'[1]вспомогат'!K32</f>
        <v>7632922.609999999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84013768.92</v>
      </c>
      <c r="E35" s="36">
        <f>'[1]вспомогат'!G33</f>
        <v>5384838.140000001</v>
      </c>
      <c r="F35" s="37">
        <f>'[1]вспомогат'!H33</f>
        <v>110.86177786872994</v>
      </c>
      <c r="G35" s="33">
        <f>'[1]вспомогат'!I33</f>
        <v>527584.1400000006</v>
      </c>
      <c r="H35" s="34">
        <f>'[1]вспомогат'!J33</f>
        <v>105.96318690477369</v>
      </c>
      <c r="I35" s="35">
        <f>'[1]вспомогат'!K33</f>
        <v>4727960.920000002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317437.2</v>
      </c>
      <c r="E36" s="36">
        <f>'[1]вспомогат'!G34</f>
        <v>17053.130000000005</v>
      </c>
      <c r="F36" s="37">
        <f>'[1]вспомогат'!H34</f>
        <v>334.37509803921574</v>
      </c>
      <c r="G36" s="33">
        <f>'[1]вспомогат'!I34</f>
        <v>11953.130000000005</v>
      </c>
      <c r="H36" s="34">
        <f>'[1]вспомогат'!J34</f>
        <v>93.36388235294119</v>
      </c>
      <c r="I36" s="35">
        <f>'[1]вспомогат'!K34</f>
        <v>-22562.79999999999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8053281.47</v>
      </c>
      <c r="E37" s="36">
        <f>'[1]вспомогат'!G35</f>
        <v>609887.6299999999</v>
      </c>
      <c r="F37" s="37">
        <f>'[1]вспомогат'!H35</f>
        <v>106.56930902406462</v>
      </c>
      <c r="G37" s="33">
        <f>'[1]вспомогат'!I35</f>
        <v>37595.62999999989</v>
      </c>
      <c r="H37" s="34">
        <f>'[1]вспомогат'!J35</f>
        <v>95.10701343946336</v>
      </c>
      <c r="I37" s="35">
        <f>'[1]вспомогат'!K35</f>
        <v>-414318.53000000026</v>
      </c>
    </row>
    <row r="38" spans="1:9" ht="18.75" customHeight="1">
      <c r="A38" s="48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1334455655.0100002</v>
      </c>
      <c r="E38" s="39">
        <f>SUM(E18:E37)</f>
        <v>95280533.03999998</v>
      </c>
      <c r="F38" s="40">
        <f>E38/C38*100</f>
        <v>105.07911999905505</v>
      </c>
      <c r="G38" s="39">
        <f>SUM(G18:G37)</f>
        <v>4605494.040000001</v>
      </c>
      <c r="H38" s="41">
        <f>D38/B38*100</f>
        <v>104.98345659536288</v>
      </c>
      <c r="I38" s="39">
        <f>SUM(I18:I37)</f>
        <v>63345236.01000001</v>
      </c>
    </row>
    <row r="39" spans="1:9" ht="12" customHeight="1">
      <c r="A39" s="49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20542091.15</v>
      </c>
      <c r="E39" s="36">
        <f>'[1]вспомогат'!G36</f>
        <v>1283658.3299999982</v>
      </c>
      <c r="F39" s="37">
        <f>'[1]вспомогат'!H36</f>
        <v>79.76342544608559</v>
      </c>
      <c r="G39" s="33">
        <f>'[1]вспомогат'!I36</f>
        <v>-325673.6700000018</v>
      </c>
      <c r="H39" s="34">
        <f>'[1]вспомогат'!J36</f>
        <v>109.6509438202343</v>
      </c>
      <c r="I39" s="35">
        <f>'[1]вспомогат'!K36</f>
        <v>1808015.1499999985</v>
      </c>
    </row>
    <row r="40" spans="1:9" ht="12.75" customHeight="1">
      <c r="A40" s="49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51052559.41</v>
      </c>
      <c r="E40" s="36">
        <f>'[1]вспомогат'!G37</f>
        <v>3539289.1499999985</v>
      </c>
      <c r="F40" s="37">
        <f>'[1]вспомогат'!H37</f>
        <v>76.75943229987298</v>
      </c>
      <c r="G40" s="33">
        <f>'[1]вспомогат'!I37</f>
        <v>-1071595.8500000015</v>
      </c>
      <c r="H40" s="34">
        <f>'[1]вспомогат'!J37</f>
        <v>102.92319145650907</v>
      </c>
      <c r="I40" s="35">
        <f>'[1]вспомогат'!K37</f>
        <v>1449978.4099999964</v>
      </c>
    </row>
    <row r="41" spans="1:9" ht="12.75" customHeight="1">
      <c r="A41" s="49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28346850.16</v>
      </c>
      <c r="E41" s="36">
        <f>'[1]вспомогат'!G38</f>
        <v>2486730.460000001</v>
      </c>
      <c r="F41" s="37">
        <f>'[1]вспомогат'!H38</f>
        <v>272.1578161099432</v>
      </c>
      <c r="G41" s="33">
        <f>'[1]вспомогат'!I38</f>
        <v>1573021.460000001</v>
      </c>
      <c r="H41" s="34">
        <f>'[1]вспомогат'!J38</f>
        <v>110.58066433400711</v>
      </c>
      <c r="I41" s="35">
        <f>'[1]вспомогат'!K38</f>
        <v>2712305.16</v>
      </c>
    </row>
    <row r="42" spans="1:9" ht="12.75" customHeight="1">
      <c r="A42" s="49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22019500.36</v>
      </c>
      <c r="E42" s="36">
        <f>'[1]вспомогат'!G39</f>
        <v>3034042.469999999</v>
      </c>
      <c r="F42" s="37">
        <f>'[1]вспомогат'!H39</f>
        <v>87.95932213708588</v>
      </c>
      <c r="G42" s="33">
        <f>'[1]вспомогат'!I39</f>
        <v>-415327.5300000012</v>
      </c>
      <c r="H42" s="34">
        <f>'[1]вспомогат'!J39</f>
        <v>100.088638</v>
      </c>
      <c r="I42" s="35">
        <f>'[1]вспомогат'!K39</f>
        <v>19500.359999999404</v>
      </c>
    </row>
    <row r="43" spans="1:9" ht="12" customHeight="1">
      <c r="A43" s="49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21124057.72</v>
      </c>
      <c r="E43" s="36">
        <f>'[1]вспомогат'!G40</f>
        <v>2203219.3099999987</v>
      </c>
      <c r="F43" s="37">
        <f>'[1]вспомогат'!H40</f>
        <v>252.7337738240674</v>
      </c>
      <c r="G43" s="33">
        <f>'[1]вспомогат'!I40</f>
        <v>1331464.3099999987</v>
      </c>
      <c r="H43" s="34">
        <f>'[1]вспомогат'!J40</f>
        <v>108.96966185399064</v>
      </c>
      <c r="I43" s="35">
        <f>'[1]вспомогат'!K40</f>
        <v>1738792.7199999988</v>
      </c>
    </row>
    <row r="44" spans="1:9" ht="14.25" customHeight="1">
      <c r="A44" s="49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21948682.64</v>
      </c>
      <c r="E44" s="36">
        <f>'[1]вспомогат'!G41</f>
        <v>1326232.4200000018</v>
      </c>
      <c r="F44" s="37">
        <f>'[1]вспомогат'!H41</f>
        <v>114.32515755745658</v>
      </c>
      <c r="G44" s="33">
        <f>'[1]вспомогат'!I41</f>
        <v>166179.4200000018</v>
      </c>
      <c r="H44" s="34">
        <f>'[1]вспомогат'!J41</f>
        <v>105.89583624423642</v>
      </c>
      <c r="I44" s="35">
        <f>'[1]вспомогат'!K41</f>
        <v>1222010.6400000006</v>
      </c>
    </row>
    <row r="45" spans="1:9" ht="14.25" customHeight="1">
      <c r="A45" s="50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35198333.14</v>
      </c>
      <c r="E45" s="36">
        <f>'[1]вспомогат'!G42</f>
        <v>2877985.3900000006</v>
      </c>
      <c r="F45" s="37">
        <f>'[1]вспомогат'!H42</f>
        <v>93.86392890048516</v>
      </c>
      <c r="G45" s="33">
        <f>'[1]вспомогат'!I42</f>
        <v>-188139.6099999994</v>
      </c>
      <c r="H45" s="34">
        <f>'[1]вспомогат'!J42</f>
        <v>104.33549059151659</v>
      </c>
      <c r="I45" s="35">
        <f>'[1]вспомогат'!K42</f>
        <v>1462609.1400000006</v>
      </c>
    </row>
    <row r="46" spans="1:9" ht="14.25" customHeight="1">
      <c r="A46" s="50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62060253.93</v>
      </c>
      <c r="E46" s="36">
        <f>'[1]вспомогат'!G43</f>
        <v>3813725.589999996</v>
      </c>
      <c r="F46" s="37">
        <f>'[1]вспомогат'!H43</f>
        <v>78.61571936909945</v>
      </c>
      <c r="G46" s="33">
        <f>'[1]вспомогат'!I43</f>
        <v>-1037372.4100000039</v>
      </c>
      <c r="H46" s="34">
        <f>'[1]вспомогат'!J43</f>
        <v>99.11384176311527</v>
      </c>
      <c r="I46" s="35">
        <f>'[1]вспомогат'!K43</f>
        <v>-554869.0700000003</v>
      </c>
    </row>
    <row r="47" spans="1:9" ht="14.25" customHeight="1">
      <c r="A47" s="50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30808446.81</v>
      </c>
      <c r="E47" s="36">
        <f>'[1]вспомогат'!G44</f>
        <v>1587048.1600000001</v>
      </c>
      <c r="F47" s="37">
        <f>'[1]вспомогат'!H44</f>
        <v>131.10682858323008</v>
      </c>
      <c r="G47" s="33">
        <f>'[1]вспомогат'!I44</f>
        <v>376548.16000000015</v>
      </c>
      <c r="H47" s="34">
        <f>'[1]вспомогат'!J44</f>
        <v>106.15302645786531</v>
      </c>
      <c r="I47" s="35">
        <f>'[1]вспомогат'!K44</f>
        <v>1785772.8099999987</v>
      </c>
    </row>
    <row r="48" spans="1:9" ht="14.25" customHeight="1">
      <c r="A48" s="50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30681583.79</v>
      </c>
      <c r="E48" s="36">
        <f>'[1]вспомогат'!G45</f>
        <v>2032822.6899999976</v>
      </c>
      <c r="F48" s="37">
        <f>'[1]вспомогат'!H45</f>
        <v>66.67357698698349</v>
      </c>
      <c r="G48" s="33">
        <f>'[1]вспомогат'!I45</f>
        <v>-1016095.3100000024</v>
      </c>
      <c r="H48" s="34">
        <f>'[1]вспомогат'!J45</f>
        <v>97.45847203295884</v>
      </c>
      <c r="I48" s="35">
        <f>'[1]вспомогат'!K45</f>
        <v>-800116.2100000009</v>
      </c>
    </row>
    <row r="49" spans="1:9" ht="14.25" customHeight="1">
      <c r="A49" s="50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10940727.93</v>
      </c>
      <c r="E49" s="36">
        <f>'[1]вспомогат'!G46</f>
        <v>579831.9000000004</v>
      </c>
      <c r="F49" s="37">
        <f>'[1]вспомогат'!H46</f>
        <v>174.34620762234096</v>
      </c>
      <c r="G49" s="33">
        <f>'[1]вспомогат'!I46</f>
        <v>247256.90000000037</v>
      </c>
      <c r="H49" s="34">
        <f>'[1]вспомогат'!J46</f>
        <v>100.6180695638451</v>
      </c>
      <c r="I49" s="35">
        <f>'[1]вспомогат'!K46</f>
        <v>67205.9299999997</v>
      </c>
    </row>
    <row r="50" spans="1:9" ht="14.25" customHeight="1">
      <c r="A50" s="50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10520813.05</v>
      </c>
      <c r="E50" s="36">
        <f>'[1]вспомогат'!G47</f>
        <v>859278.5500000007</v>
      </c>
      <c r="F50" s="37">
        <f>'[1]вспомогат'!H47</f>
        <v>99.75696330969672</v>
      </c>
      <c r="G50" s="33">
        <f>'[1]вспомогат'!I47</f>
        <v>-2093.449999999255</v>
      </c>
      <c r="H50" s="34">
        <f>'[1]вспомогат'!J47</f>
        <v>100.13227526824002</v>
      </c>
      <c r="I50" s="35">
        <f>'[1]вспомогат'!K47</f>
        <v>13898.050000000745</v>
      </c>
    </row>
    <row r="51" spans="1:9" ht="14.25" customHeight="1">
      <c r="A51" s="50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14338271.86</v>
      </c>
      <c r="E51" s="36">
        <f>'[1]вспомогат'!G48</f>
        <v>1274430.7199999988</v>
      </c>
      <c r="F51" s="37">
        <f>'[1]вспомогат'!H48</f>
        <v>65.37547001593303</v>
      </c>
      <c r="G51" s="33">
        <f>'[1]вспомогат'!I48</f>
        <v>-674971.2800000012</v>
      </c>
      <c r="H51" s="34">
        <f>'[1]вспомогат'!J48</f>
        <v>97.38938407918208</v>
      </c>
      <c r="I51" s="35">
        <f>'[1]вспомогат'!K48</f>
        <v>-384351.1400000006</v>
      </c>
    </row>
    <row r="52" spans="1:9" ht="14.25" customHeight="1">
      <c r="A52" s="50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27934600.74</v>
      </c>
      <c r="E52" s="36">
        <f>'[1]вспомогат'!G49</f>
        <v>1890805.3499999978</v>
      </c>
      <c r="F52" s="37">
        <f>'[1]вспомогат'!H49</f>
        <v>65.03508507024574</v>
      </c>
      <c r="G52" s="33">
        <f>'[1]вспомогат'!I49</f>
        <v>-1016556.6500000022</v>
      </c>
      <c r="H52" s="34">
        <f>'[1]вспомогат'!J49</f>
        <v>94.38608715337493</v>
      </c>
      <c r="I52" s="35">
        <f>'[1]вспомогат'!K49</f>
        <v>-1661499.2600000016</v>
      </c>
    </row>
    <row r="53" spans="1:9" ht="14.25" customHeight="1">
      <c r="A53" s="50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11521975.8</v>
      </c>
      <c r="E53" s="36">
        <f>'[1]вспомогат'!G50</f>
        <v>520722.1699999999</v>
      </c>
      <c r="F53" s="37">
        <f>'[1]вспомогат'!H50</f>
        <v>47.847300376734346</v>
      </c>
      <c r="G53" s="33">
        <f>'[1]вспомогат'!I50</f>
        <v>-567577.8300000001</v>
      </c>
      <c r="H53" s="34">
        <f>'[1]вспомогат'!J50</f>
        <v>94.12748328951818</v>
      </c>
      <c r="I53" s="35">
        <f>'[1]вспомогат'!K50</f>
        <v>-718844.1999999993</v>
      </c>
    </row>
    <row r="54" spans="1:9" ht="14.25" customHeight="1">
      <c r="A54" s="50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11190181.09</v>
      </c>
      <c r="E54" s="36">
        <f>'[1]вспомогат'!G51</f>
        <v>1089096.6400000006</v>
      </c>
      <c r="F54" s="37">
        <f>'[1]вспомогат'!H51</f>
        <v>129.56952471595986</v>
      </c>
      <c r="G54" s="33">
        <f>'[1]вспомогат'!I51</f>
        <v>248546.6400000006</v>
      </c>
      <c r="H54" s="34">
        <f>'[1]вспомогат'!J51</f>
        <v>113.81299281931987</v>
      </c>
      <c r="I54" s="35">
        <f>'[1]вспомогат'!K51</f>
        <v>1358104.0899999999</v>
      </c>
    </row>
    <row r="55" spans="1:9" ht="14.25" customHeight="1">
      <c r="A55" s="50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69045506.35</v>
      </c>
      <c r="E55" s="36">
        <f>'[1]вспомогат'!G52</f>
        <v>4699940.169999994</v>
      </c>
      <c r="F55" s="37">
        <f>'[1]вспомогат'!H52</f>
        <v>114.69417434029255</v>
      </c>
      <c r="G55" s="33">
        <f>'[1]вспомогат'!I52</f>
        <v>602138.1699999943</v>
      </c>
      <c r="H55" s="34">
        <f>'[1]вспомогат'!J52</f>
        <v>109.68444749007382</v>
      </c>
      <c r="I55" s="35">
        <f>'[1]вспомогат'!K52</f>
        <v>6096284.349999994</v>
      </c>
    </row>
    <row r="56" spans="1:9" ht="14.25" customHeight="1">
      <c r="A56" s="50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81693161.19</v>
      </c>
      <c r="E56" s="36">
        <f>'[1]вспомогат'!G53</f>
        <v>4993378.799999997</v>
      </c>
      <c r="F56" s="37">
        <f>'[1]вспомогат'!H53</f>
        <v>70.04829641101605</v>
      </c>
      <c r="G56" s="33">
        <f>'[1]вспомогат'!I53</f>
        <v>-2135101.200000003</v>
      </c>
      <c r="H56" s="34">
        <f>'[1]вспомогат'!J53</f>
        <v>98.49766452976763</v>
      </c>
      <c r="I56" s="35">
        <f>'[1]вспомогат'!K53</f>
        <v>-1246024.8100000024</v>
      </c>
    </row>
    <row r="57" spans="1:9" ht="14.25" customHeight="1">
      <c r="A57" s="50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36292730.84</v>
      </c>
      <c r="E57" s="36">
        <f>'[1]вспомогат'!G54</f>
        <v>3058168.610000003</v>
      </c>
      <c r="F57" s="37">
        <f>'[1]вспомогат'!H54</f>
        <v>83.62506453377094</v>
      </c>
      <c r="G57" s="33">
        <f>'[1]вспомогат'!I54</f>
        <v>-598831.3899999969</v>
      </c>
      <c r="H57" s="34">
        <f>'[1]вспомогат'!J54</f>
        <v>92.21135834463975</v>
      </c>
      <c r="I57" s="35">
        <f>'[1]вспомогат'!K54</f>
        <v>-3065469.1599999964</v>
      </c>
    </row>
    <row r="58" spans="1:9" ht="14.25" customHeight="1">
      <c r="A58" s="50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76444280.16</v>
      </c>
      <c r="E58" s="36">
        <f>'[1]вспомогат'!G55</f>
        <v>5858773.289999992</v>
      </c>
      <c r="F58" s="37">
        <f>'[1]вспомогат'!H55</f>
        <v>140.96635804771222</v>
      </c>
      <c r="G58" s="33">
        <f>'[1]вспомогат'!I55</f>
        <v>1702623.2899999917</v>
      </c>
      <c r="H58" s="34">
        <f>'[1]вспомогат'!J55</f>
        <v>115.13282330721752</v>
      </c>
      <c r="I58" s="35">
        <f>'[1]вспомогат'!K55</f>
        <v>10047680.159999996</v>
      </c>
    </row>
    <row r="59" spans="1:9" ht="14.25" customHeight="1">
      <c r="A59" s="50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82206523.27</v>
      </c>
      <c r="E59" s="36">
        <f>'[1]вспомогат'!G56</f>
        <v>7069388.359999999</v>
      </c>
      <c r="F59" s="37">
        <f>'[1]вспомогат'!H56</f>
        <v>104.336745504055</v>
      </c>
      <c r="G59" s="33">
        <f>'[1]вспомогат'!I56</f>
        <v>293838.3599999994</v>
      </c>
      <c r="H59" s="34">
        <f>'[1]вспомогат'!J56</f>
        <v>98.27438526001195</v>
      </c>
      <c r="I59" s="35">
        <f>'[1]вспомогат'!K56</f>
        <v>-1443476.7300000042</v>
      </c>
    </row>
    <row r="60" spans="1:9" ht="14.25" customHeight="1">
      <c r="A60" s="50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15972881.01</v>
      </c>
      <c r="E60" s="36">
        <f>'[1]вспомогат'!G57</f>
        <v>1337866.0299999993</v>
      </c>
      <c r="F60" s="37">
        <f>'[1]вспомогат'!H57</f>
        <v>170.3203093570973</v>
      </c>
      <c r="G60" s="33">
        <f>'[1]вспомогат'!I57</f>
        <v>552366.0299999993</v>
      </c>
      <c r="H60" s="34">
        <f>'[1]вспомогат'!J57</f>
        <v>109.01642813983882</v>
      </c>
      <c r="I60" s="35">
        <f>'[1]вспомогат'!K57</f>
        <v>1321070.0099999998</v>
      </c>
    </row>
    <row r="61" spans="1:9" ht="14.25" customHeight="1">
      <c r="A61" s="50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66877762.4</v>
      </c>
      <c r="E61" s="36">
        <f>'[1]вспомогат'!G58</f>
        <v>4627819.969999999</v>
      </c>
      <c r="F61" s="37">
        <f>'[1]вспомогат'!H58</f>
        <v>103.9068046785926</v>
      </c>
      <c r="G61" s="33">
        <f>'[1]вспомогат'!I58</f>
        <v>174001.9699999988</v>
      </c>
      <c r="H61" s="34">
        <f>'[1]вспомогат'!J58</f>
        <v>103.17490097701322</v>
      </c>
      <c r="I61" s="35">
        <f>'[1]вспомогат'!K58</f>
        <v>2057964.3999999985</v>
      </c>
    </row>
    <row r="62" spans="1:9" ht="14.25" customHeight="1">
      <c r="A62" s="50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24985554.84</v>
      </c>
      <c r="E62" s="36">
        <f>'[1]вспомогат'!G59</f>
        <v>1633798.210000001</v>
      </c>
      <c r="F62" s="37">
        <f>'[1]вспомогат'!H59</f>
        <v>102.36471715278167</v>
      </c>
      <c r="G62" s="33">
        <f>'[1]вспомогат'!I59</f>
        <v>37742.210000000894</v>
      </c>
      <c r="H62" s="34">
        <f>'[1]вспомогат'!J59</f>
        <v>126.61684288407353</v>
      </c>
      <c r="I62" s="35">
        <f>'[1]вспомогат'!K59</f>
        <v>5252354.84</v>
      </c>
    </row>
    <row r="63" spans="1:9" ht="14.25" customHeight="1">
      <c r="A63" s="50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15025461.27</v>
      </c>
      <c r="E63" s="36">
        <f>'[1]вспомогат'!G60</f>
        <v>933676.1899999995</v>
      </c>
      <c r="F63" s="37">
        <f>'[1]вспомогат'!H60</f>
        <v>88.581725532908</v>
      </c>
      <c r="G63" s="33">
        <f>'[1]вспомогат'!I60</f>
        <v>-120351.81000000052</v>
      </c>
      <c r="H63" s="34">
        <f>'[1]вспомогат'!J60</f>
        <v>100.52809093481898</v>
      </c>
      <c r="I63" s="35">
        <f>'[1]вспомогат'!K60</f>
        <v>78931.26999999955</v>
      </c>
    </row>
    <row r="64" spans="1:9" ht="14.25" customHeight="1">
      <c r="A64" s="50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12229357.1</v>
      </c>
      <c r="E64" s="36">
        <f>'[1]вспомогат'!G61</f>
        <v>612806.9900000002</v>
      </c>
      <c r="F64" s="37">
        <f>'[1]вспомогат'!H61</f>
        <v>57.60482021259398</v>
      </c>
      <c r="G64" s="33">
        <f>'[1]вспомогат'!I61</f>
        <v>-451005.0099999998</v>
      </c>
      <c r="H64" s="34">
        <f>'[1]вспомогат'!J61</f>
        <v>105.19877075268818</v>
      </c>
      <c r="I64" s="35">
        <f>'[1]вспомогат'!K61</f>
        <v>604357.0999999996</v>
      </c>
    </row>
    <row r="65" spans="1:9" ht="14.25" customHeight="1">
      <c r="A65" s="50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13263363.47</v>
      </c>
      <c r="E65" s="36">
        <f>'[1]вспомогат'!G62</f>
        <v>720658.4000000004</v>
      </c>
      <c r="F65" s="37">
        <f>'[1]вспомогат'!H62</f>
        <v>42.368542348647345</v>
      </c>
      <c r="G65" s="33">
        <f>'[1]вспомогат'!I62</f>
        <v>-980269.5999999996</v>
      </c>
      <c r="H65" s="34">
        <f>'[1]вспомогат'!J62</f>
        <v>94.22056847622315</v>
      </c>
      <c r="I65" s="35">
        <f>'[1]вспомогат'!K62</f>
        <v>-813566.5299999993</v>
      </c>
    </row>
    <row r="66" spans="1:9" ht="14.25" customHeight="1">
      <c r="A66" s="50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9176221.49</v>
      </c>
      <c r="E66" s="36">
        <f>'[1]вспомогат'!G63</f>
        <v>882006.1000000006</v>
      </c>
      <c r="F66" s="37">
        <f>'[1]вспомогат'!H63</f>
        <v>115.62743838489781</v>
      </c>
      <c r="G66" s="33">
        <f>'[1]вспомогат'!I63</f>
        <v>119206.10000000056</v>
      </c>
      <c r="H66" s="34">
        <f>'[1]вспомогат'!J63</f>
        <v>99.27752342313102</v>
      </c>
      <c r="I66" s="35">
        <f>'[1]вспомогат'!K63</f>
        <v>-66778.50999999978</v>
      </c>
    </row>
    <row r="67" spans="1:9" ht="14.25" customHeight="1">
      <c r="A67" s="50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16019916.79</v>
      </c>
      <c r="E67" s="36">
        <f>'[1]вспомогат'!G64</f>
        <v>1051375.3499999996</v>
      </c>
      <c r="F67" s="37">
        <f>'[1]вспомогат'!H64</f>
        <v>113.19961131807312</v>
      </c>
      <c r="G67" s="33">
        <f>'[1]вспомогат'!I64</f>
        <v>122595.34999999963</v>
      </c>
      <c r="H67" s="34">
        <f>'[1]вспомогат'!J64</f>
        <v>112.08382395331915</v>
      </c>
      <c r="I67" s="35">
        <f>'[1]вспомогат'!K64</f>
        <v>1727116.789999999</v>
      </c>
    </row>
    <row r="68" spans="1:9" ht="14.25" customHeight="1">
      <c r="A68" s="50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12140261.69</v>
      </c>
      <c r="E68" s="36">
        <f>'[1]вспомогат'!G65</f>
        <v>1137603.2799999993</v>
      </c>
      <c r="F68" s="37">
        <f>'[1]вспомогат'!H65</f>
        <v>170.3861055444221</v>
      </c>
      <c r="G68" s="33">
        <f>'[1]вспомогат'!I65</f>
        <v>469941.27999999933</v>
      </c>
      <c r="H68" s="34">
        <f>'[1]вспомогат'!J65</f>
        <v>108.03629131331299</v>
      </c>
      <c r="I68" s="35">
        <f>'[1]вспомогат'!K65</f>
        <v>903054.6899999995</v>
      </c>
    </row>
    <row r="69" spans="1:9" ht="14.25" customHeight="1">
      <c r="A69" s="50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34911507.41</v>
      </c>
      <c r="E69" s="36">
        <f>'[1]вспомогат'!G66</f>
        <v>2477681.899999995</v>
      </c>
      <c r="F69" s="37">
        <f>'[1]вспомогат'!H66</f>
        <v>100.15380311955666</v>
      </c>
      <c r="G69" s="33">
        <f>'[1]вспомогат'!I66</f>
        <v>3804.8999999947846</v>
      </c>
      <c r="H69" s="34">
        <f>'[1]вспомогат'!J66</f>
        <v>105.0716930902589</v>
      </c>
      <c r="I69" s="35">
        <f>'[1]вспомогат'!K66</f>
        <v>1685139.4099999964</v>
      </c>
    </row>
    <row r="70" spans="1:9" ht="14.25" customHeight="1">
      <c r="A70" s="50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69297655.71</v>
      </c>
      <c r="E70" s="36">
        <f>'[1]вспомогат'!G67</f>
        <v>2910312.849999994</v>
      </c>
      <c r="F70" s="37">
        <f>'[1]вспомогат'!H67</f>
        <v>66.74519698380821</v>
      </c>
      <c r="G70" s="33">
        <f>'[1]вспомогат'!I67</f>
        <v>-1450020.150000006</v>
      </c>
      <c r="H70" s="34">
        <f>'[1]вспомогат'!J67</f>
        <v>100.05841372449362</v>
      </c>
      <c r="I70" s="35">
        <f>'[1]вспомогат'!K67</f>
        <v>40455.70999999344</v>
      </c>
    </row>
    <row r="71" spans="1:9" ht="14.25" customHeight="1">
      <c r="A71" s="50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88697044.88</v>
      </c>
      <c r="E71" s="36">
        <f>'[1]вспомогат'!G68</f>
        <v>6124550.349999994</v>
      </c>
      <c r="F71" s="37">
        <f>'[1]вспомогат'!H68</f>
        <v>40.25659862309035</v>
      </c>
      <c r="G71" s="33">
        <f>'[1]вспомогат'!I68</f>
        <v>-9089229.650000006</v>
      </c>
      <c r="H71" s="34">
        <f>'[1]вспомогат'!J68</f>
        <v>91.92575405907441</v>
      </c>
      <c r="I71" s="35">
        <f>'[1]вспомогат'!K68</f>
        <v>-7790654.120000005</v>
      </c>
    </row>
    <row r="72" spans="1:9" ht="14.25" customHeight="1">
      <c r="A72" s="50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16580276.71</v>
      </c>
      <c r="E72" s="36">
        <f>'[1]вспомогат'!G69</f>
        <v>1309310.4700000007</v>
      </c>
      <c r="F72" s="37">
        <f>'[1]вспомогат'!H69</f>
        <v>168.68862104951242</v>
      </c>
      <c r="G72" s="33">
        <f>'[1]вспомогат'!I69</f>
        <v>533140.4700000007</v>
      </c>
      <c r="H72" s="34">
        <f>'[1]вспомогат'!J69</f>
        <v>112.39113026443334</v>
      </c>
      <c r="I72" s="35">
        <f>'[1]вспомогат'!K69</f>
        <v>1827976.710000001</v>
      </c>
    </row>
    <row r="73" spans="1:9" ht="14.25" customHeight="1">
      <c r="A73" s="50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10044867.44</v>
      </c>
      <c r="E73" s="36">
        <f>'[1]вспомогат'!G70</f>
        <v>1062063.4399999995</v>
      </c>
      <c r="F73" s="37">
        <f>'[1]вспомогат'!H70</f>
        <v>161.2960380040579</v>
      </c>
      <c r="G73" s="33">
        <f>'[1]вспомогат'!I70</f>
        <v>403607.4399999995</v>
      </c>
      <c r="H73" s="34">
        <f>'[1]вспомогат'!J70</f>
        <v>112.08706685643794</v>
      </c>
      <c r="I73" s="35">
        <f>'[1]вспомогат'!K70</f>
        <v>1083202.4399999995</v>
      </c>
    </row>
    <row r="74" spans="1:9" ht="14.25" customHeight="1">
      <c r="A74" s="50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8480491.01</v>
      </c>
      <c r="E74" s="36">
        <f>'[1]вспомогат'!G71</f>
        <v>1042631.5199999996</v>
      </c>
      <c r="F74" s="37">
        <f>'[1]вспомогат'!H71</f>
        <v>136.57001916323588</v>
      </c>
      <c r="G74" s="33">
        <f>'[1]вспомогат'!I71</f>
        <v>279190.51999999955</v>
      </c>
      <c r="H74" s="34">
        <f>'[1]вспомогат'!J71</f>
        <v>111.29621360181466</v>
      </c>
      <c r="I74" s="35">
        <f>'[1]вспомогат'!K71</f>
        <v>860743.0099999998</v>
      </c>
    </row>
    <row r="75" spans="1:9" ht="14.25" customHeight="1">
      <c r="A75" s="50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56039781.83</v>
      </c>
      <c r="E75" s="36">
        <f>'[1]вспомогат'!G72</f>
        <v>4113283.3200000003</v>
      </c>
      <c r="F75" s="37">
        <f>'[1]вспомогат'!H72</f>
        <v>199.25242230272076</v>
      </c>
      <c r="G75" s="33">
        <f>'[1]вспомогат'!I72</f>
        <v>2048925.3200000003</v>
      </c>
      <c r="H75" s="34">
        <f>'[1]вспомогат'!J72</f>
        <v>103.33356375725988</v>
      </c>
      <c r="I75" s="35">
        <f>'[1]вспомогат'!K72</f>
        <v>1807855.8299999982</v>
      </c>
    </row>
    <row r="76" spans="1:9" ht="14.25" customHeight="1">
      <c r="A76" s="50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24308935.24</v>
      </c>
      <c r="E76" s="36">
        <f>'[1]вспомогат'!G73</f>
        <v>1237553.3899999969</v>
      </c>
      <c r="F76" s="37">
        <f>'[1]вспомогат'!H73</f>
        <v>83.41247729424947</v>
      </c>
      <c r="G76" s="33">
        <f>'[1]вспомогат'!I73</f>
        <v>-246101.61000000313</v>
      </c>
      <c r="H76" s="34">
        <f>'[1]вспомогат'!J73</f>
        <v>102.1817676790923</v>
      </c>
      <c r="I76" s="35">
        <f>'[1]вспомогат'!K73</f>
        <v>519040.23999999836</v>
      </c>
    </row>
    <row r="77" spans="1:9" ht="14.25" customHeight="1">
      <c r="A77" s="50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9649066.49</v>
      </c>
      <c r="E77" s="36">
        <f>'[1]вспомогат'!G74</f>
        <v>624211.0899999999</v>
      </c>
      <c r="F77" s="37">
        <f>'[1]вспомогат'!H74</f>
        <v>162.78813143825786</v>
      </c>
      <c r="G77" s="33">
        <f>'[1]вспомогат'!I74</f>
        <v>240761.08999999985</v>
      </c>
      <c r="H77" s="34">
        <f>'[1]вспомогат'!J74</f>
        <v>108.44144331655681</v>
      </c>
      <c r="I77" s="35">
        <f>'[1]вспомогат'!K74</f>
        <v>751115.4900000002</v>
      </c>
    </row>
    <row r="78" spans="1:9" ht="14.25" customHeight="1">
      <c r="A78" s="50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10350238.98</v>
      </c>
      <c r="E78" s="36">
        <f>'[1]вспомогат'!G75</f>
        <v>526345.8100000005</v>
      </c>
      <c r="F78" s="37">
        <f>'[1]вспомогат'!H75</f>
        <v>118.11459686775605</v>
      </c>
      <c r="G78" s="33">
        <f>'[1]вспомогат'!I75</f>
        <v>80722.81000000052</v>
      </c>
      <c r="H78" s="34">
        <f>'[1]вспомогат'!J75</f>
        <v>112.30542833928953</v>
      </c>
      <c r="I78" s="35">
        <f>'[1]вспомогат'!K75</f>
        <v>1134086.9800000004</v>
      </c>
    </row>
    <row r="79" spans="1:9" ht="14.25" customHeight="1">
      <c r="A79" s="50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10672445.69</v>
      </c>
      <c r="E79" s="36">
        <f>'[1]вспомогат'!G76</f>
        <v>1489704.3599999994</v>
      </c>
      <c r="F79" s="37">
        <f>'[1]вспомогат'!H76</f>
        <v>281.1691332043598</v>
      </c>
      <c r="G79" s="33">
        <f>'[1]вспомогат'!I76</f>
        <v>959879.3599999994</v>
      </c>
      <c r="H79" s="34">
        <f>'[1]вспомогат'!J76</f>
        <v>136.10164258844515</v>
      </c>
      <c r="I79" s="35">
        <f>'[1]вспомогат'!K76</f>
        <v>2830919.6899999995</v>
      </c>
    </row>
    <row r="80" spans="1:9" ht="14.25" customHeight="1">
      <c r="A80" s="50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15413228.03</v>
      </c>
      <c r="E80" s="36">
        <f>'[1]вспомогат'!G77</f>
        <v>1564511.5299999993</v>
      </c>
      <c r="F80" s="37">
        <f>'[1]вспомогат'!H77</f>
        <v>112.8120627618381</v>
      </c>
      <c r="G80" s="33">
        <f>'[1]вспомогат'!I77</f>
        <v>177681.52999999933</v>
      </c>
      <c r="H80" s="34">
        <f>'[1]вспомогат'!J77</f>
        <v>99.06235700907705</v>
      </c>
      <c r="I80" s="35">
        <f>'[1]вспомогат'!K77</f>
        <v>-145888.97000000067</v>
      </c>
    </row>
    <row r="81" spans="1:9" ht="14.25" customHeight="1">
      <c r="A81" s="50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12509916.54</v>
      </c>
      <c r="E81" s="36">
        <f>'[1]вспомогат'!G78</f>
        <v>546919.9499999993</v>
      </c>
      <c r="F81" s="37">
        <f>'[1]вспомогат'!H78</f>
        <v>83.15530880678222</v>
      </c>
      <c r="G81" s="33">
        <f>'[1]вспомогат'!I78</f>
        <v>-110789.05000000075</v>
      </c>
      <c r="H81" s="34">
        <f>'[1]вспомогат'!J78</f>
        <v>107.95080258203473</v>
      </c>
      <c r="I81" s="35">
        <f>'[1]вспомогат'!K78</f>
        <v>921381.5399999991</v>
      </c>
    </row>
    <row r="82" spans="1:9" ht="15" customHeight="1">
      <c r="A82" s="48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1308557367.4100003</v>
      </c>
      <c r="E82" s="39">
        <f>SUM(E39:E81)</f>
        <v>94045259.02999996</v>
      </c>
      <c r="F82" s="40">
        <f>E82/C82*100</f>
        <v>91.486225541267</v>
      </c>
      <c r="G82" s="39">
        <f>SUM(G39:G81)</f>
        <v>-8751919.970000047</v>
      </c>
      <c r="H82" s="41">
        <f>D82/B82*100</f>
        <v>102.86915592800314</v>
      </c>
      <c r="I82" s="39">
        <f>SUM(I39:I81)</f>
        <v>36497384.40999995</v>
      </c>
    </row>
    <row r="83" spans="1:9" ht="15.75" customHeight="1">
      <c r="A83" s="51" t="s">
        <v>83</v>
      </c>
      <c r="B83" s="52">
        <f>'[1]вспомогат'!B79</f>
        <v>12455541052</v>
      </c>
      <c r="C83" s="52">
        <f>'[1]вспомогат'!C79</f>
        <v>978023834</v>
      </c>
      <c r="D83" s="52">
        <f>'[1]вспомогат'!F79</f>
        <v>12261703569.090004</v>
      </c>
      <c r="E83" s="52">
        <f>'[1]вспомогат'!G79</f>
        <v>830273879.7899996</v>
      </c>
      <c r="F83" s="53">
        <f>'[1]вспомогат'!H79</f>
        <v>84.89301087830131</v>
      </c>
      <c r="G83" s="52">
        <f>'[1]вспомогат'!I79</f>
        <v>-147749954.2100003</v>
      </c>
      <c r="H83" s="53">
        <f>'[1]вспомогат'!J79</f>
        <v>98.44376505122698</v>
      </c>
      <c r="I83" s="52">
        <f>'[1]вспомогат'!K79</f>
        <v>-193837482.90999976</v>
      </c>
    </row>
    <row r="85" ht="12.75">
      <c r="D85" s="54"/>
    </row>
    <row r="86" ht="12.75">
      <c r="F86" s="55"/>
    </row>
    <row r="87" spans="2:4" ht="12.75">
      <c r="B87" s="56"/>
      <c r="C87" s="56"/>
      <c r="D87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2019-12-26T07:44:34Z</dcterms:created>
  <dcterms:modified xsi:type="dcterms:W3CDTF">2019-12-26T07:45:09Z</dcterms:modified>
  <cp:category/>
  <cp:version/>
  <cp:contentType/>
  <cp:contentStatus/>
</cp:coreProperties>
</file>