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<sst xmlns="http://schemas.openxmlformats.org/spreadsheetml/2006/main" count="43" uniqueCount="43">
  <si>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</si>
  <si>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</si>
  <si>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</si>
  <si>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</si>
  <si>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</si>
  <si>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</si>
  <si>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</si>
  <si>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</si>
  <si>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</si>
  <si>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</si>
  <si>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</si>
  <si>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</si>
  <si>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</si>
  <si>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</si>
  <si>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</si>
  <si>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</si>
  <si>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</si>
  <si>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</si>
  <si>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</si>
  <si>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</si>
  <si>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</si>
  <si>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</si>
  <si>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</si>
  <si>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</si>
  <si>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</si>
  <si>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</si>
  <si>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</si>
  <si>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</si>
  <si>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</si>
  <si>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</si>
  <si>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</si>
  <si>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</si>
  <si>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</si>
  <si>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</si>
  <si>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</si>
  <si>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</si>
  <si>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</si>
  <si>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</si>
  <si>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</si>
  <si>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тис.грн</t>
  </si>
  <si>
    <t>План на січень-листопад</t>
  </si>
  <si>
    <t>% до плану на січень-листопад</t>
  </si>
  <si>
    <t xml:space="preserve">Трансферти з державного бюджету за січень-листопад 2019 року по Запорізькій області станом на 01.12.2019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</si>
</sst>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3" sqref="E43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42</v>
      </c>
      <c r="B1" s="25"/>
      <c r="C1" s="25"/>
      <c r="D1" s="25"/>
      <c r="E1" s="25"/>
      <c r="F1" s="25"/>
    </row>
    <row r="2" spans="5:6" ht="11.25" customHeight="1">
      <c r="E2" s="5"/>
      <c r="F2" s="5" t="s">
        <v>39</v>
      </c>
    </row>
    <row r="3" spans="1:6" ht="99" customHeight="1">
      <c r="A3" s="4"/>
      <c r="B3" s="7" t="s">
        <v>1</v>
      </c>
      <c r="C3" s="16" t="s">
        <v>19</v>
      </c>
      <c r="D3" s="16" t="s">
        <v>40</v>
      </c>
      <c r="E3" s="17" t="s">
        <v>20</v>
      </c>
      <c r="F3" s="10" t="s">
        <v>41</v>
      </c>
    </row>
    <row r="4" spans="1:6" ht="20.25">
      <c r="A4" s="14">
        <v>410201</v>
      </c>
      <c r="B4" s="15" t="s">
        <v>2</v>
      </c>
      <c r="C4" s="19">
        <v>277152.5</v>
      </c>
      <c r="D4" s="19">
        <v>253874.1</v>
      </c>
      <c r="E4" s="19">
        <v>253874.1</v>
      </c>
      <c r="F4" s="11">
        <f>IF(D4=0,"-",E4/D4*100)</f>
        <v>100</v>
      </c>
    </row>
    <row r="5" spans="1:6" ht="56.25">
      <c r="A5" s="14">
        <v>410202</v>
      </c>
      <c r="B5" s="9" t="s">
        <v>10</v>
      </c>
      <c r="C5" s="18">
        <v>603013.9</v>
      </c>
      <c r="D5" s="18">
        <v>552020.7</v>
      </c>
      <c r="E5" s="18">
        <v>552020.7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10491.8</v>
      </c>
      <c r="E6" s="18">
        <v>10491.8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28180</v>
      </c>
      <c r="F7" s="11">
        <f t="shared" si="0"/>
        <v>50.49971058540598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2259652.7</v>
      </c>
      <c r="E10" s="19">
        <v>2000765.8869</v>
      </c>
      <c r="F10" s="11">
        <f t="shared" si="0"/>
        <v>88.5430706630271</v>
      </c>
    </row>
    <row r="11" spans="1:6" ht="93.75">
      <c r="A11" s="14">
        <v>410308</v>
      </c>
      <c r="B11" s="9" t="s">
        <v>3</v>
      </c>
      <c r="C11" s="19">
        <f>675930.9+57290.2</f>
        <v>733221.1</v>
      </c>
      <c r="D11" s="19">
        <f>675930.9+57290.2</f>
        <v>733221.1</v>
      </c>
      <c r="E11" s="19">
        <v>733221.1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107074.3</v>
      </c>
      <c r="E12" s="19">
        <v>66776.53503</v>
      </c>
      <c r="F12" s="11">
        <f t="shared" si="0"/>
        <v>62.364671102215944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50792.50653</v>
      </c>
      <c r="F13" s="11">
        <f t="shared" si="0"/>
        <v>29.197671895181447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6269.2</v>
      </c>
      <c r="E14" s="19">
        <v>6269.2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25500</v>
      </c>
      <c r="E15" s="19">
        <v>25500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5640.9</v>
      </c>
      <c r="E18" s="18">
        <v>5640.9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118040</v>
      </c>
      <c r="E19" s="18">
        <v>118040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775.6</v>
      </c>
      <c r="E23" s="18">
        <v>775.6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2669440.8</v>
      </c>
      <c r="E25" s="19">
        <v>2669440.8</v>
      </c>
      <c r="F25" s="11">
        <f t="shared" si="0"/>
        <v>100</v>
      </c>
      <c r="G25" s="22"/>
    </row>
    <row r="26" spans="1:6" ht="20.25">
      <c r="A26" s="14">
        <v>410342</v>
      </c>
      <c r="B26" s="9" t="s">
        <v>6</v>
      </c>
      <c r="C26" s="19">
        <f>2568217.1+34212.8</f>
        <v>2602429.9</v>
      </c>
      <c r="D26" s="19">
        <v>2354249.1</v>
      </c>
      <c r="E26" s="19">
        <v>2354249.1</v>
      </c>
      <c r="F26" s="11">
        <f t="shared" si="0"/>
        <v>100</v>
      </c>
    </row>
    <row r="27" spans="1:6" ht="75">
      <c r="A27" s="14">
        <v>410344</v>
      </c>
      <c r="B27" s="9" t="s">
        <v>15</v>
      </c>
      <c r="C27" s="18">
        <v>40930.4</v>
      </c>
      <c r="D27" s="18">
        <v>37923</v>
      </c>
      <c r="E27" s="18">
        <v>37923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89931.9</v>
      </c>
      <c r="E28" s="18">
        <v>46952.8</v>
      </c>
      <c r="F28" s="11">
        <f t="shared" si="0"/>
        <v>52.20928280176446</v>
      </c>
    </row>
    <row r="29" spans="1:6" ht="56.25">
      <c r="A29" s="14">
        <v>410346</v>
      </c>
      <c r="B29" s="9" t="s">
        <v>38</v>
      </c>
      <c r="C29" s="18">
        <v>795</v>
      </c>
      <c r="D29" s="18">
        <v>636</v>
      </c>
      <c r="E29" s="18">
        <v>636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f>279.2-278.2</f>
        <v>1</v>
      </c>
      <c r="D30" s="18">
        <f>255.6-254.6</f>
        <v>1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22485.7</v>
      </c>
      <c r="E31" s="18">
        <v>22485.7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40275.1</v>
      </c>
      <c r="E32" s="18">
        <v>40275.1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41677.2</v>
      </c>
      <c r="E33" s="19">
        <v>41677.2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f>1784.44+1877.9</f>
        <v>3662.34</v>
      </c>
      <c r="D35" s="18">
        <f>1784.44+942.9</f>
        <v>2727.34</v>
      </c>
      <c r="E35" s="18">
        <v>2727.34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48975.5</v>
      </c>
      <c r="E36" s="18">
        <v>44986.2</v>
      </c>
      <c r="F36" s="11">
        <f t="shared" si="0"/>
        <v>91.85449867791039</v>
      </c>
    </row>
    <row r="37" spans="1:7" ht="75">
      <c r="A37" s="21">
        <v>410373</v>
      </c>
      <c r="B37" s="9" t="s">
        <v>16</v>
      </c>
      <c r="C37" s="11">
        <f>598473.6+42.8</f>
        <v>598516.4</v>
      </c>
      <c r="D37" s="11">
        <f>561912.5+21.4</f>
        <v>561933.9</v>
      </c>
      <c r="E37" s="11">
        <f>561912.5+21.4</f>
        <v>561933.9</v>
      </c>
      <c r="F37" s="11">
        <f t="shared" si="0"/>
        <v>100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13054.412</v>
      </c>
      <c r="E38" s="11">
        <v>13054.412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11138566.855999999</v>
      </c>
      <c r="D39" s="20">
        <f>SUM(D4:D38)</f>
        <v>10265049.959999999</v>
      </c>
      <c r="E39" s="20">
        <f>SUM(E4:E38)</f>
        <v>9768105.378459997</v>
      </c>
      <c r="F39" s="12">
        <f>E39/D39*100</f>
        <v>95.15886835937035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2019-12-02T08:30:33Z</cp:lastPrinted>
  <dcterms:created xsi:type="dcterms:W3CDTF">2010-07-06T06:31:57Z</dcterms:created>
  <dcterms:modified xsi:type="dcterms:W3CDTF">2019-12-02T08:31:29Z</dcterms:modified>
  <cp:category/>
  <cp:version/>
  <cp:contentType/>
  <cp:contentStatus/>
</cp:coreProperties>
</file>