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<sst xmlns="http://schemas.openxmlformats.org/spreadsheetml/2006/main" count="95" uniqueCount="90">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</sst>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02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17.02.2020</v>
          </cell>
        </row>
        <row r="6">
          <cell r="G6" t="str">
            <v>Фактично надійшло на 17.02.2020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2391967200</v>
          </cell>
          <cell r="C10">
            <v>381701200</v>
          </cell>
          <cell r="D10">
            <v>237408100</v>
          </cell>
          <cell r="G10">
            <v>236050106.25</v>
          </cell>
          <cell r="H10">
            <v>107727275.59</v>
          </cell>
          <cell r="I10">
            <v>45.37641116288788</v>
          </cell>
          <cell r="J10">
            <v>-129680824.41</v>
          </cell>
          <cell r="K10">
            <v>61.84159396145466</v>
          </cell>
          <cell r="L10">
            <v>-145651093.75</v>
          </cell>
        </row>
        <row r="11">
          <cell r="B11">
            <v>6201650000</v>
          </cell>
          <cell r="C11">
            <v>992250000</v>
          </cell>
          <cell r="D11">
            <v>537050000</v>
          </cell>
          <cell r="G11">
            <v>712114969.36</v>
          </cell>
          <cell r="H11">
            <v>265994680.32</v>
          </cell>
          <cell r="I11">
            <v>49.52884839772833</v>
          </cell>
          <cell r="J11">
            <v>-271055319.68</v>
          </cell>
          <cell r="K11">
            <v>71.7676965845301</v>
          </cell>
          <cell r="L11">
            <v>-280135030.64</v>
          </cell>
        </row>
        <row r="12">
          <cell r="B12">
            <v>731615600</v>
          </cell>
          <cell r="C12">
            <v>126024750</v>
          </cell>
          <cell r="D12">
            <v>60166300</v>
          </cell>
          <cell r="G12">
            <v>115818588.02</v>
          </cell>
          <cell r="H12">
            <v>39419476.42999999</v>
          </cell>
          <cell r="I12">
            <v>65.51753461655444</v>
          </cell>
          <cell r="J12">
            <v>-20746823.570000008</v>
          </cell>
          <cell r="K12">
            <v>91.90146222864954</v>
          </cell>
          <cell r="L12">
            <v>-10206161.980000004</v>
          </cell>
        </row>
        <row r="13">
          <cell r="B13">
            <v>693000000</v>
          </cell>
          <cell r="C13">
            <v>105133500</v>
          </cell>
          <cell r="D13">
            <v>56936000</v>
          </cell>
          <cell r="G13">
            <v>74477417.51</v>
          </cell>
          <cell r="H13">
            <v>24410838.21000001</v>
          </cell>
          <cell r="I13">
            <v>42.87417136785164</v>
          </cell>
          <cell r="J13">
            <v>-32525161.78999999</v>
          </cell>
          <cell r="K13">
            <v>70.84080479580724</v>
          </cell>
          <cell r="L13">
            <v>-30656082.489999995</v>
          </cell>
        </row>
        <row r="14">
          <cell r="B14">
            <v>104889800</v>
          </cell>
          <cell r="C14">
            <v>17247900</v>
          </cell>
          <cell r="D14">
            <v>9331400</v>
          </cell>
          <cell r="G14">
            <v>11888422.9</v>
          </cell>
          <cell r="H14">
            <v>3916412.9700000007</v>
          </cell>
          <cell r="I14">
            <v>41.97026137557066</v>
          </cell>
          <cell r="J14">
            <v>-5414987.029999999</v>
          </cell>
          <cell r="K14">
            <v>68.92678471002267</v>
          </cell>
          <cell r="L14">
            <v>-5359477.1</v>
          </cell>
        </row>
        <row r="15">
          <cell r="B15">
            <v>39088050</v>
          </cell>
          <cell r="C15">
            <v>4275437</v>
          </cell>
          <cell r="D15">
            <v>2078286</v>
          </cell>
          <cell r="G15">
            <v>3957441.53</v>
          </cell>
          <cell r="H15">
            <v>580552.3199999998</v>
          </cell>
          <cell r="I15">
            <v>27.934188076135808</v>
          </cell>
          <cell r="J15">
            <v>-1497733.6800000002</v>
          </cell>
          <cell r="K15">
            <v>92.5622697749961</v>
          </cell>
          <cell r="L15">
            <v>-317995.4700000002</v>
          </cell>
        </row>
        <row r="16">
          <cell r="B16">
            <v>341493098</v>
          </cell>
          <cell r="C16">
            <v>45347689</v>
          </cell>
          <cell r="D16">
            <v>24342517</v>
          </cell>
          <cell r="G16">
            <v>44904981.01</v>
          </cell>
          <cell r="H16">
            <v>17022767.089999996</v>
          </cell>
          <cell r="I16">
            <v>69.93018466414132</v>
          </cell>
          <cell r="J16">
            <v>-7319749.910000004</v>
          </cell>
          <cell r="K16">
            <v>99.02374740640035</v>
          </cell>
          <cell r="L16">
            <v>-442707.9900000021</v>
          </cell>
        </row>
        <row r="17">
          <cell r="B17">
            <v>35000</v>
          </cell>
          <cell r="C17">
            <v>35000</v>
          </cell>
          <cell r="D17">
            <v>17500</v>
          </cell>
          <cell r="G17">
            <v>7197.7</v>
          </cell>
          <cell r="H17">
            <v>2382.3999999999996</v>
          </cell>
          <cell r="I17">
            <v>13.613714285714284</v>
          </cell>
          <cell r="J17">
            <v>-15117.6</v>
          </cell>
          <cell r="K17">
            <v>20.564857142857143</v>
          </cell>
          <cell r="L17">
            <v>-27802.3</v>
          </cell>
        </row>
        <row r="18">
          <cell r="B18">
            <v>5361540</v>
          </cell>
          <cell r="C18">
            <v>390150</v>
          </cell>
          <cell r="D18">
            <v>195075</v>
          </cell>
          <cell r="G18">
            <v>567673.78</v>
          </cell>
          <cell r="H18">
            <v>136696.98000000004</v>
          </cell>
          <cell r="I18">
            <v>70.0740638216071</v>
          </cell>
          <cell r="J18">
            <v>-58378.01999999996</v>
          </cell>
          <cell r="K18">
            <v>145.50141740356275</v>
          </cell>
          <cell r="L18">
            <v>177523.78000000003</v>
          </cell>
        </row>
        <row r="19">
          <cell r="B19">
            <v>132111600</v>
          </cell>
          <cell r="C19">
            <v>17157741</v>
          </cell>
          <cell r="D19">
            <v>8797799</v>
          </cell>
          <cell r="G19">
            <v>15165044.94</v>
          </cell>
          <cell r="H19">
            <v>4414344.969999999</v>
          </cell>
          <cell r="I19">
            <v>50.17556061464917</v>
          </cell>
          <cell r="J19">
            <v>-4383454.030000001</v>
          </cell>
          <cell r="K19">
            <v>88.3860231950115</v>
          </cell>
          <cell r="L19">
            <v>-1992696.0600000005</v>
          </cell>
        </row>
        <row r="20">
          <cell r="B20">
            <v>38053760</v>
          </cell>
          <cell r="C20">
            <v>5671770</v>
          </cell>
          <cell r="D20">
            <v>2532160</v>
          </cell>
          <cell r="G20">
            <v>4342698.89</v>
          </cell>
          <cell r="H20">
            <v>687083.9999999995</v>
          </cell>
          <cell r="I20">
            <v>27.13430430936432</v>
          </cell>
          <cell r="J20">
            <v>-1845076.0000000005</v>
          </cell>
          <cell r="K20">
            <v>76.56690750859079</v>
          </cell>
          <cell r="L20">
            <v>-1329071.1100000003</v>
          </cell>
        </row>
        <row r="21">
          <cell r="B21">
            <v>50902640</v>
          </cell>
          <cell r="C21">
            <v>6456770</v>
          </cell>
          <cell r="D21">
            <v>2865787</v>
          </cell>
          <cell r="G21">
            <v>5942871.36</v>
          </cell>
          <cell r="H21">
            <v>1894602.4200000004</v>
          </cell>
          <cell r="I21">
            <v>66.11106896639564</v>
          </cell>
          <cell r="J21">
            <v>-971184.5799999996</v>
          </cell>
          <cell r="K21">
            <v>92.0409331600785</v>
          </cell>
          <cell r="L21">
            <v>-513898.63999999966</v>
          </cell>
        </row>
        <row r="22">
          <cell r="B22">
            <v>4539050</v>
          </cell>
          <cell r="C22">
            <v>381610</v>
          </cell>
          <cell r="D22">
            <v>158860</v>
          </cell>
          <cell r="G22">
            <v>428669.55</v>
          </cell>
          <cell r="H22">
            <v>64103.76999999996</v>
          </cell>
          <cell r="I22">
            <v>40.352366863905296</v>
          </cell>
          <cell r="J22">
            <v>-94756.23000000004</v>
          </cell>
          <cell r="K22">
            <v>112.33184402924452</v>
          </cell>
          <cell r="L22">
            <v>47059.54999999999</v>
          </cell>
        </row>
        <row r="23">
          <cell r="B23">
            <v>400000</v>
          </cell>
          <cell r="C23">
            <v>215000</v>
          </cell>
          <cell r="D23">
            <v>105000</v>
          </cell>
          <cell r="G23">
            <v>42004</v>
          </cell>
          <cell r="H23">
            <v>15468</v>
          </cell>
          <cell r="I23">
            <v>14.73142857142857</v>
          </cell>
          <cell r="J23">
            <v>-89532</v>
          </cell>
          <cell r="K23">
            <v>19.536744186046512</v>
          </cell>
          <cell r="L23">
            <v>-172996</v>
          </cell>
        </row>
        <row r="24">
          <cell r="B24">
            <v>128456050</v>
          </cell>
          <cell r="C24">
            <v>15273767</v>
          </cell>
          <cell r="D24">
            <v>7787575</v>
          </cell>
          <cell r="G24">
            <v>12742018.16</v>
          </cell>
          <cell r="H24">
            <v>3565945.24</v>
          </cell>
          <cell r="I24">
            <v>45.7901880880762</v>
          </cell>
          <cell r="J24">
            <v>-4221629.76</v>
          </cell>
          <cell r="K24">
            <v>83.42420150837707</v>
          </cell>
          <cell r="L24">
            <v>-2531748.84</v>
          </cell>
        </row>
        <row r="25">
          <cell r="B25">
            <v>7631626</v>
          </cell>
          <cell r="C25">
            <v>1080533</v>
          </cell>
          <cell r="D25">
            <v>545719</v>
          </cell>
          <cell r="G25">
            <v>884280.63</v>
          </cell>
          <cell r="H25">
            <v>288818.06999999995</v>
          </cell>
          <cell r="I25">
            <v>52.92432002550762</v>
          </cell>
          <cell r="J25">
            <v>-256900.93000000005</v>
          </cell>
          <cell r="K25">
            <v>81.83744781510607</v>
          </cell>
          <cell r="L25">
            <v>-196252.37</v>
          </cell>
        </row>
        <row r="26">
          <cell r="B26">
            <v>64920078</v>
          </cell>
          <cell r="C26">
            <v>7600391</v>
          </cell>
          <cell r="D26">
            <v>3307452</v>
          </cell>
          <cell r="G26">
            <v>6214324.78</v>
          </cell>
          <cell r="H26">
            <v>1795534.1900000004</v>
          </cell>
          <cell r="I26">
            <v>54.28753584330175</v>
          </cell>
          <cell r="J26">
            <v>-1511917.8099999996</v>
          </cell>
          <cell r="K26">
            <v>81.76322481303923</v>
          </cell>
          <cell r="L26">
            <v>-1386066.2199999997</v>
          </cell>
        </row>
        <row r="27">
          <cell r="B27">
            <v>83700</v>
          </cell>
          <cell r="C27">
            <v>4160</v>
          </cell>
          <cell r="D27">
            <v>3880</v>
          </cell>
          <cell r="G27">
            <v>6514.96</v>
          </cell>
          <cell r="H27">
            <v>5183.5</v>
          </cell>
          <cell r="I27">
            <v>133.59536082474227</v>
          </cell>
          <cell r="J27">
            <v>1303.5</v>
          </cell>
          <cell r="K27">
            <v>156.60961538461538</v>
          </cell>
          <cell r="L27">
            <v>2354.96</v>
          </cell>
        </row>
        <row r="28">
          <cell r="B28">
            <v>60518927</v>
          </cell>
          <cell r="C28">
            <v>8909139</v>
          </cell>
          <cell r="D28">
            <v>4382987</v>
          </cell>
          <cell r="G28">
            <v>8157048.48</v>
          </cell>
          <cell r="H28">
            <v>2775373.2</v>
          </cell>
          <cell r="I28">
            <v>63.32150198027053</v>
          </cell>
          <cell r="J28">
            <v>-1607613.7999999998</v>
          </cell>
          <cell r="K28">
            <v>91.55821320107364</v>
          </cell>
          <cell r="L28">
            <v>-752090.5199999996</v>
          </cell>
        </row>
        <row r="29">
          <cell r="B29">
            <v>30683390</v>
          </cell>
          <cell r="C29">
            <v>2672858</v>
          </cell>
          <cell r="D29">
            <v>1300108</v>
          </cell>
          <cell r="G29">
            <v>2445854.57</v>
          </cell>
          <cell r="H29">
            <v>755461.5299999998</v>
          </cell>
          <cell r="I29">
            <v>58.107597984167455</v>
          </cell>
          <cell r="J29">
            <v>-544646.4700000002</v>
          </cell>
          <cell r="K29">
            <v>91.50708978928172</v>
          </cell>
          <cell r="L29">
            <v>-227003.43000000017</v>
          </cell>
        </row>
        <row r="30">
          <cell r="B30">
            <v>39383440</v>
          </cell>
          <cell r="C30">
            <v>5295201</v>
          </cell>
          <cell r="D30">
            <v>1876043</v>
          </cell>
          <cell r="G30">
            <v>3434949.32</v>
          </cell>
          <cell r="H30">
            <v>935254.4199999999</v>
          </cell>
          <cell r="I30">
            <v>49.85250444685969</v>
          </cell>
          <cell r="J30">
            <v>-940788.5800000001</v>
          </cell>
          <cell r="K30">
            <v>64.86910166394061</v>
          </cell>
          <cell r="L30">
            <v>-1860251.6800000002</v>
          </cell>
        </row>
        <row r="31">
          <cell r="B31">
            <v>7461035</v>
          </cell>
          <cell r="C31">
            <v>806196</v>
          </cell>
          <cell r="D31">
            <v>421692</v>
          </cell>
          <cell r="G31">
            <v>883107.05</v>
          </cell>
          <cell r="H31">
            <v>-182878.1399999999</v>
          </cell>
          <cell r="I31">
            <v>-43.36770439088242</v>
          </cell>
          <cell r="J31">
            <v>-604570.1399999999</v>
          </cell>
          <cell r="K31">
            <v>109.53999399649715</v>
          </cell>
          <cell r="L31">
            <v>76911.05000000005</v>
          </cell>
        </row>
        <row r="32">
          <cell r="B32">
            <v>83873486</v>
          </cell>
          <cell r="C32">
            <v>9449818</v>
          </cell>
          <cell r="D32">
            <v>4674269</v>
          </cell>
          <cell r="G32">
            <v>7746843.19</v>
          </cell>
          <cell r="H32">
            <v>2149946.6400000006</v>
          </cell>
          <cell r="I32">
            <v>45.995355423489755</v>
          </cell>
          <cell r="J32">
            <v>-2524322.3599999994</v>
          </cell>
          <cell r="K32">
            <v>81.97875546386186</v>
          </cell>
          <cell r="L32">
            <v>-1702974.8099999996</v>
          </cell>
        </row>
        <row r="33">
          <cell r="B33">
            <v>105500</v>
          </cell>
          <cell r="C33">
            <v>12000</v>
          </cell>
          <cell r="D33">
            <v>6500</v>
          </cell>
          <cell r="G33">
            <v>29133.62</v>
          </cell>
          <cell r="H33">
            <v>6619.259999999998</v>
          </cell>
          <cell r="I33">
            <v>101.8347692307692</v>
          </cell>
          <cell r="J33">
            <v>119.2599999999984</v>
          </cell>
          <cell r="K33">
            <v>242.78016666666664</v>
          </cell>
          <cell r="L33">
            <v>17133.62</v>
          </cell>
        </row>
        <row r="34">
          <cell r="B34">
            <v>8393900</v>
          </cell>
          <cell r="C34">
            <v>891823</v>
          </cell>
          <cell r="D34">
            <v>320830</v>
          </cell>
          <cell r="G34">
            <v>652501.97</v>
          </cell>
          <cell r="H34">
            <v>136120.58999999997</v>
          </cell>
          <cell r="I34">
            <v>42.42763768974222</v>
          </cell>
          <cell r="J34">
            <v>-184709.41000000003</v>
          </cell>
          <cell r="K34">
            <v>73.16496322700804</v>
          </cell>
          <cell r="L34">
            <v>-239321.03000000003</v>
          </cell>
        </row>
        <row r="35">
          <cell r="B35">
            <v>17808849</v>
          </cell>
          <cell r="C35">
            <v>2017983</v>
          </cell>
          <cell r="D35">
            <v>1049313</v>
          </cell>
          <cell r="G35">
            <v>2080124</v>
          </cell>
          <cell r="H35">
            <v>313393.54000000004</v>
          </cell>
          <cell r="I35">
            <v>29.8665450632938</v>
          </cell>
          <cell r="J35">
            <v>-735919.46</v>
          </cell>
          <cell r="K35">
            <v>103.07936191732041</v>
          </cell>
          <cell r="L35">
            <v>62141</v>
          </cell>
        </row>
        <row r="36">
          <cell r="B36">
            <v>52772484</v>
          </cell>
          <cell r="C36">
            <v>7837015</v>
          </cell>
          <cell r="D36">
            <v>3969112</v>
          </cell>
          <cell r="G36">
            <v>5090627.1</v>
          </cell>
          <cell r="H36">
            <v>1134561.0599999996</v>
          </cell>
          <cell r="I36">
            <v>28.58475800128592</v>
          </cell>
          <cell r="J36">
            <v>-2834550.9400000004</v>
          </cell>
          <cell r="K36">
            <v>64.95619952239468</v>
          </cell>
          <cell r="L36">
            <v>-2746387.9000000004</v>
          </cell>
        </row>
        <row r="37">
          <cell r="B37">
            <v>25600000</v>
          </cell>
          <cell r="C37">
            <v>3418802</v>
          </cell>
          <cell r="D37">
            <v>1161447</v>
          </cell>
          <cell r="G37">
            <v>2428193.17</v>
          </cell>
          <cell r="H37">
            <v>569100.0599999998</v>
          </cell>
          <cell r="I37">
            <v>48.999227687531146</v>
          </cell>
          <cell r="J37">
            <v>-592346.9400000002</v>
          </cell>
          <cell r="K37">
            <v>71.02467969774207</v>
          </cell>
          <cell r="L37">
            <v>-990608.8300000001</v>
          </cell>
        </row>
        <row r="38">
          <cell r="B38">
            <v>20269298</v>
          </cell>
          <cell r="C38">
            <v>3163826</v>
          </cell>
          <cell r="D38">
            <v>1865130</v>
          </cell>
          <cell r="G38">
            <v>1973656.11</v>
          </cell>
          <cell r="H38">
            <v>383554.7300000002</v>
          </cell>
          <cell r="I38">
            <v>20.56450381474751</v>
          </cell>
          <cell r="J38">
            <v>-1481575.2699999998</v>
          </cell>
          <cell r="K38">
            <v>62.38194230656175</v>
          </cell>
          <cell r="L38">
            <v>-1190169.89</v>
          </cell>
        </row>
        <row r="39">
          <cell r="B39">
            <v>20480540</v>
          </cell>
          <cell r="C39">
            <v>2607610</v>
          </cell>
          <cell r="D39">
            <v>764945</v>
          </cell>
          <cell r="G39">
            <v>1799412.44</v>
          </cell>
          <cell r="H39">
            <v>394027</v>
          </cell>
          <cell r="I39">
            <v>51.51050075495623</v>
          </cell>
          <cell r="J39">
            <v>-370918</v>
          </cell>
          <cell r="K39">
            <v>69.00619494479619</v>
          </cell>
          <cell r="L39">
            <v>-808197.56</v>
          </cell>
        </row>
        <row r="40">
          <cell r="B40">
            <v>22941294</v>
          </cell>
          <cell r="C40">
            <v>3595080</v>
          </cell>
          <cell r="D40">
            <v>1490030</v>
          </cell>
          <cell r="G40">
            <v>2705322.13</v>
          </cell>
          <cell r="H40">
            <v>579149.8999999999</v>
          </cell>
          <cell r="I40">
            <v>38.86833822137808</v>
          </cell>
          <cell r="J40">
            <v>-910880.1000000001</v>
          </cell>
          <cell r="K40">
            <v>75.25067953981552</v>
          </cell>
          <cell r="L40">
            <v>-889757.8700000001</v>
          </cell>
        </row>
        <row r="41">
          <cell r="B41">
            <v>36160712</v>
          </cell>
          <cell r="C41">
            <v>6222680</v>
          </cell>
          <cell r="D41">
            <v>2820267</v>
          </cell>
          <cell r="G41">
            <v>4703590.96</v>
          </cell>
          <cell r="H41">
            <v>1527190.77</v>
          </cell>
          <cell r="I41">
            <v>54.15057404139395</v>
          </cell>
          <cell r="J41">
            <v>-1293076.23</v>
          </cell>
          <cell r="K41">
            <v>75.5878650356438</v>
          </cell>
          <cell r="L41">
            <v>-1519089.04</v>
          </cell>
        </row>
        <row r="42">
          <cell r="B42">
            <v>66700615</v>
          </cell>
          <cell r="C42">
            <v>10130991</v>
          </cell>
          <cell r="D42">
            <v>4651789</v>
          </cell>
          <cell r="G42">
            <v>6480986.39</v>
          </cell>
          <cell r="H42">
            <v>2126884.4399999995</v>
          </cell>
          <cell r="I42">
            <v>45.721859697419625</v>
          </cell>
          <cell r="J42">
            <v>-2524904.5600000005</v>
          </cell>
          <cell r="K42">
            <v>63.971889719376904</v>
          </cell>
          <cell r="L42">
            <v>-3650004.6100000003</v>
          </cell>
        </row>
        <row r="43">
          <cell r="B43">
            <v>32433514</v>
          </cell>
          <cell r="C43">
            <v>4663150</v>
          </cell>
          <cell r="D43">
            <v>2509500</v>
          </cell>
          <cell r="G43">
            <v>3186538.79</v>
          </cell>
          <cell r="H43">
            <v>905492.2600000002</v>
          </cell>
          <cell r="I43">
            <v>36.08257660888624</v>
          </cell>
          <cell r="J43">
            <v>-1604007.7399999998</v>
          </cell>
          <cell r="K43">
            <v>68.3344689748346</v>
          </cell>
          <cell r="L43">
            <v>-1476611.21</v>
          </cell>
        </row>
        <row r="44">
          <cell r="B44">
            <v>30828600</v>
          </cell>
          <cell r="C44">
            <v>5147667</v>
          </cell>
          <cell r="D44">
            <v>3022382</v>
          </cell>
          <cell r="G44">
            <v>3174920.71</v>
          </cell>
          <cell r="H44">
            <v>1160104.1199999999</v>
          </cell>
          <cell r="I44">
            <v>38.38376882869207</v>
          </cell>
          <cell r="J44">
            <v>-1862277.8800000001</v>
          </cell>
          <cell r="K44">
            <v>61.676886053429634</v>
          </cell>
          <cell r="L44">
            <v>-1972746.29</v>
          </cell>
        </row>
        <row r="45">
          <cell r="B45">
            <v>11207222</v>
          </cell>
          <cell r="C45">
            <v>1683210</v>
          </cell>
          <cell r="D45">
            <v>782462</v>
          </cell>
          <cell r="G45">
            <v>1036560.36</v>
          </cell>
          <cell r="H45">
            <v>372378.39</v>
          </cell>
          <cell r="I45">
            <v>47.59060376094941</v>
          </cell>
          <cell r="J45">
            <v>-410083.61</v>
          </cell>
          <cell r="K45">
            <v>61.58235514285205</v>
          </cell>
          <cell r="L45">
            <v>-646649.64</v>
          </cell>
        </row>
        <row r="46">
          <cell r="B46">
            <v>11295500</v>
          </cell>
          <cell r="C46">
            <v>1184170</v>
          </cell>
          <cell r="D46">
            <v>592535</v>
          </cell>
          <cell r="G46">
            <v>1016183.14</v>
          </cell>
          <cell r="H46">
            <v>353657.76</v>
          </cell>
          <cell r="I46">
            <v>59.68554768916604</v>
          </cell>
          <cell r="J46">
            <v>-238877.24</v>
          </cell>
          <cell r="K46">
            <v>85.81395745543293</v>
          </cell>
          <cell r="L46">
            <v>-167986.86</v>
          </cell>
        </row>
        <row r="47">
          <cell r="B47">
            <v>14950700</v>
          </cell>
          <cell r="C47">
            <v>3109393</v>
          </cell>
          <cell r="D47">
            <v>2234055</v>
          </cell>
          <cell r="G47">
            <v>1471633.61</v>
          </cell>
          <cell r="H47">
            <v>121567.98000000021</v>
          </cell>
          <cell r="I47">
            <v>5.44158402546044</v>
          </cell>
          <cell r="J47">
            <v>-2112487.0199999996</v>
          </cell>
          <cell r="K47">
            <v>47.32864613768669</v>
          </cell>
          <cell r="L47">
            <v>-1637759.39</v>
          </cell>
        </row>
        <row r="48">
          <cell r="B48">
            <v>29529180</v>
          </cell>
          <cell r="C48">
            <v>3328379</v>
          </cell>
          <cell r="D48">
            <v>1972558</v>
          </cell>
          <cell r="G48">
            <v>2758204.35</v>
          </cell>
          <cell r="H48">
            <v>708034.4400000002</v>
          </cell>
          <cell r="I48">
            <v>35.89422668433578</v>
          </cell>
          <cell r="J48">
            <v>-1264523.5599999998</v>
          </cell>
          <cell r="K48">
            <v>82.86929913931075</v>
          </cell>
          <cell r="L48">
            <v>-570174.6499999999</v>
          </cell>
        </row>
        <row r="49">
          <cell r="B49">
            <v>15578840</v>
          </cell>
          <cell r="C49">
            <v>2363700</v>
          </cell>
          <cell r="D49">
            <v>1531610</v>
          </cell>
          <cell r="G49">
            <v>1191771.06</v>
          </cell>
          <cell r="H49">
            <v>288376.89</v>
          </cell>
          <cell r="I49">
            <v>18.828349906307743</v>
          </cell>
          <cell r="J49">
            <v>-1243233.1099999999</v>
          </cell>
          <cell r="K49">
            <v>50.419725853534715</v>
          </cell>
          <cell r="L49">
            <v>-1171928.94</v>
          </cell>
        </row>
        <row r="50">
          <cell r="B50">
            <v>10068500</v>
          </cell>
          <cell r="C50">
            <v>1016250</v>
          </cell>
          <cell r="D50">
            <v>480400</v>
          </cell>
          <cell r="G50">
            <v>1172359.8</v>
          </cell>
          <cell r="H50">
            <v>251128.2200000001</v>
          </cell>
          <cell r="I50">
            <v>52.27481681931725</v>
          </cell>
          <cell r="J50">
            <v>-229271.7799999999</v>
          </cell>
          <cell r="K50">
            <v>115.36135793357933</v>
          </cell>
          <cell r="L50">
            <v>156109.80000000005</v>
          </cell>
        </row>
        <row r="51">
          <cell r="B51">
            <v>61660350</v>
          </cell>
          <cell r="C51">
            <v>8250720</v>
          </cell>
          <cell r="D51">
            <v>3866320</v>
          </cell>
          <cell r="G51">
            <v>7288340.79</v>
          </cell>
          <cell r="H51">
            <v>1768220.25</v>
          </cell>
          <cell r="I51">
            <v>45.73393433549215</v>
          </cell>
          <cell r="J51">
            <v>-2098099.75</v>
          </cell>
          <cell r="K51">
            <v>88.33581541974519</v>
          </cell>
          <cell r="L51">
            <v>-962379.21</v>
          </cell>
        </row>
        <row r="52">
          <cell r="B52">
            <v>87045500</v>
          </cell>
          <cell r="C52">
            <v>12509000</v>
          </cell>
          <cell r="D52">
            <v>6496500</v>
          </cell>
          <cell r="G52">
            <v>9246148.16</v>
          </cell>
          <cell r="H52">
            <v>2425114.1799999997</v>
          </cell>
          <cell r="I52">
            <v>37.32954944970368</v>
          </cell>
          <cell r="J52">
            <v>-4071385.8200000003</v>
          </cell>
          <cell r="K52">
            <v>73.91596578463506</v>
          </cell>
          <cell r="L52">
            <v>-3262851.84</v>
          </cell>
        </row>
        <row r="53">
          <cell r="B53">
            <v>37946000</v>
          </cell>
          <cell r="C53">
            <v>4362885</v>
          </cell>
          <cell r="D53">
            <v>1774115</v>
          </cell>
          <cell r="G53">
            <v>4164906.4</v>
          </cell>
          <cell r="H53">
            <v>1157808.85</v>
          </cell>
          <cell r="I53">
            <v>65.26120629158764</v>
          </cell>
          <cell r="J53">
            <v>-616306.1499999999</v>
          </cell>
          <cell r="K53">
            <v>95.46220906579018</v>
          </cell>
          <cell r="L53">
            <v>-197978.6000000001</v>
          </cell>
        </row>
        <row r="54">
          <cell r="B54">
            <v>73827000</v>
          </cell>
          <cell r="C54">
            <v>10642800</v>
          </cell>
          <cell r="D54">
            <v>3356700</v>
          </cell>
          <cell r="G54">
            <v>8715066.31</v>
          </cell>
          <cell r="H54">
            <v>1394768.5900000008</v>
          </cell>
          <cell r="I54">
            <v>41.551779724133844</v>
          </cell>
          <cell r="J54">
            <v>-1961931.4099999992</v>
          </cell>
          <cell r="K54">
            <v>81.88696874882551</v>
          </cell>
          <cell r="L54">
            <v>-1927733.6899999995</v>
          </cell>
        </row>
        <row r="55">
          <cell r="B55">
            <v>84720000</v>
          </cell>
          <cell r="C55">
            <v>13628350</v>
          </cell>
          <cell r="D55">
            <v>5653500</v>
          </cell>
          <cell r="G55">
            <v>9663746.04</v>
          </cell>
          <cell r="H55">
            <v>2431419.419999999</v>
          </cell>
          <cell r="I55">
            <v>43.00733032634649</v>
          </cell>
          <cell r="J55">
            <v>-3222080.580000001</v>
          </cell>
          <cell r="K55">
            <v>70.90914189905601</v>
          </cell>
          <cell r="L55">
            <v>-3964603.960000001</v>
          </cell>
        </row>
        <row r="56">
          <cell r="B56">
            <v>15427265</v>
          </cell>
          <cell r="C56">
            <v>1518875</v>
          </cell>
          <cell r="D56">
            <v>718567</v>
          </cell>
          <cell r="G56">
            <v>1323629.21</v>
          </cell>
          <cell r="H56">
            <v>354229.06999999995</v>
          </cell>
          <cell r="I56">
            <v>49.29659586371207</v>
          </cell>
          <cell r="J56">
            <v>-364337.93000000005</v>
          </cell>
          <cell r="K56">
            <v>87.14536811785038</v>
          </cell>
          <cell r="L56">
            <v>-195245.79000000004</v>
          </cell>
        </row>
        <row r="57">
          <cell r="B57">
            <v>67965626</v>
          </cell>
          <cell r="C57">
            <v>8544699</v>
          </cell>
          <cell r="D57">
            <v>4444470</v>
          </cell>
          <cell r="G57">
            <v>6767772.88</v>
          </cell>
          <cell r="H57">
            <v>2142341.13</v>
          </cell>
          <cell r="I57">
            <v>48.20239826120999</v>
          </cell>
          <cell r="J57">
            <v>-2302128.87</v>
          </cell>
          <cell r="K57">
            <v>79.20434505650813</v>
          </cell>
          <cell r="L57">
            <v>-1776926.12</v>
          </cell>
        </row>
        <row r="58">
          <cell r="B58">
            <v>24760000</v>
          </cell>
          <cell r="C58">
            <v>3426990</v>
          </cell>
          <cell r="D58">
            <v>1160525</v>
          </cell>
          <cell r="G58">
            <v>3231019.08</v>
          </cell>
          <cell r="H58">
            <v>375170.3000000003</v>
          </cell>
          <cell r="I58">
            <v>32.327636199134034</v>
          </cell>
          <cell r="J58">
            <v>-785354.6999999997</v>
          </cell>
          <cell r="K58">
            <v>94.2815438621064</v>
          </cell>
          <cell r="L58">
            <v>-195970.91999999993</v>
          </cell>
        </row>
        <row r="59">
          <cell r="B59">
            <v>14983150</v>
          </cell>
          <cell r="C59">
            <v>1336391</v>
          </cell>
          <cell r="D59">
            <v>435744</v>
          </cell>
          <cell r="G59">
            <v>1093446.28</v>
          </cell>
          <cell r="H59">
            <v>349041.14</v>
          </cell>
          <cell r="I59">
            <v>80.10233990599986</v>
          </cell>
          <cell r="J59">
            <v>-86702.85999999999</v>
          </cell>
          <cell r="K59">
            <v>81.82083536928938</v>
          </cell>
          <cell r="L59">
            <v>-242944.71999999997</v>
          </cell>
        </row>
        <row r="60">
          <cell r="B60">
            <v>10818000</v>
          </cell>
          <cell r="C60">
            <v>982000</v>
          </cell>
          <cell r="D60">
            <v>408000</v>
          </cell>
          <cell r="G60">
            <v>1336758.92</v>
          </cell>
          <cell r="H60">
            <v>199944.05999999982</v>
          </cell>
          <cell r="I60">
            <v>49.005897058823486</v>
          </cell>
          <cell r="J60">
            <v>-208055.94000000018</v>
          </cell>
          <cell r="K60">
            <v>136.1261629327902</v>
          </cell>
          <cell r="L60">
            <v>354758.9199999999</v>
          </cell>
        </row>
        <row r="61">
          <cell r="B61">
            <v>13850000</v>
          </cell>
          <cell r="C61">
            <v>1083820</v>
          </cell>
          <cell r="D61">
            <v>462420</v>
          </cell>
          <cell r="G61">
            <v>966959.31</v>
          </cell>
          <cell r="H61">
            <v>215697.2300000001</v>
          </cell>
          <cell r="I61">
            <v>46.645307296397235</v>
          </cell>
          <cell r="J61">
            <v>-246722.7699999999</v>
          </cell>
          <cell r="K61">
            <v>89.217703124135</v>
          </cell>
          <cell r="L61">
            <v>-116860.68999999994</v>
          </cell>
        </row>
        <row r="62">
          <cell r="B62">
            <v>9500000</v>
          </cell>
          <cell r="C62">
            <v>767383</v>
          </cell>
          <cell r="D62">
            <v>413783</v>
          </cell>
          <cell r="G62">
            <v>797467.06</v>
          </cell>
          <cell r="H62">
            <v>326455.5200000001</v>
          </cell>
          <cell r="I62">
            <v>78.8953436946419</v>
          </cell>
          <cell r="J62">
            <v>-87327.47999999992</v>
          </cell>
          <cell r="K62">
            <v>103.92034486038915</v>
          </cell>
          <cell r="L62">
            <v>30084.060000000056</v>
          </cell>
        </row>
        <row r="63">
          <cell r="B63">
            <v>15000000</v>
          </cell>
          <cell r="C63">
            <v>1825780</v>
          </cell>
          <cell r="D63">
            <v>907590</v>
          </cell>
          <cell r="G63">
            <v>1751952.74</v>
          </cell>
          <cell r="H63">
            <v>357655.72</v>
          </cell>
          <cell r="I63">
            <v>39.40719047146839</v>
          </cell>
          <cell r="J63">
            <v>-549934.28</v>
          </cell>
          <cell r="K63">
            <v>95.95639890895946</v>
          </cell>
          <cell r="L63">
            <v>-73827.26000000001</v>
          </cell>
        </row>
        <row r="64">
          <cell r="B64">
            <v>12037300</v>
          </cell>
          <cell r="C64">
            <v>1612017</v>
          </cell>
          <cell r="D64">
            <v>539374</v>
          </cell>
          <cell r="G64">
            <v>1328715.73</v>
          </cell>
          <cell r="H64">
            <v>275117.6599999999</v>
          </cell>
          <cell r="I64">
            <v>51.006844972134346</v>
          </cell>
          <cell r="J64">
            <v>-264256.3400000001</v>
          </cell>
          <cell r="K64">
            <v>82.42566486581717</v>
          </cell>
          <cell r="L64">
            <v>-283301.27</v>
          </cell>
        </row>
        <row r="65">
          <cell r="B65">
            <v>36348458</v>
          </cell>
          <cell r="C65">
            <v>4147003</v>
          </cell>
          <cell r="D65">
            <v>2118729</v>
          </cell>
          <cell r="G65">
            <v>3648659.44</v>
          </cell>
          <cell r="H65">
            <v>1430384.71</v>
          </cell>
          <cell r="I65">
            <v>67.5114519129157</v>
          </cell>
          <cell r="J65">
            <v>-688344.29</v>
          </cell>
          <cell r="K65">
            <v>87.98304317599963</v>
          </cell>
          <cell r="L65">
            <v>-498343.56000000006</v>
          </cell>
        </row>
        <row r="66">
          <cell r="B66">
            <v>74959526</v>
          </cell>
          <cell r="C66">
            <v>11524990</v>
          </cell>
          <cell r="D66">
            <v>7471733</v>
          </cell>
          <cell r="G66">
            <v>6705139.04</v>
          </cell>
          <cell r="H66">
            <v>1177559.96</v>
          </cell>
          <cell r="I66">
            <v>15.760198604527224</v>
          </cell>
          <cell r="J66">
            <v>-6294173.04</v>
          </cell>
          <cell r="K66">
            <v>58.179131088183155</v>
          </cell>
          <cell r="L66">
            <v>-4819850.96</v>
          </cell>
        </row>
        <row r="67">
          <cell r="B67">
            <v>100535495</v>
          </cell>
          <cell r="C67">
            <v>14313566</v>
          </cell>
          <cell r="D67">
            <v>6583956</v>
          </cell>
          <cell r="G67">
            <v>10336433.97</v>
          </cell>
          <cell r="H67">
            <v>2606147.2600000007</v>
          </cell>
          <cell r="I67">
            <v>39.58330310834399</v>
          </cell>
          <cell r="J67">
            <v>-3977808.7399999993</v>
          </cell>
          <cell r="K67">
            <v>72.2142474488887</v>
          </cell>
          <cell r="L67">
            <v>-3977132.0299999993</v>
          </cell>
        </row>
        <row r="68">
          <cell r="B68">
            <v>16071180</v>
          </cell>
          <cell r="C68">
            <v>1851620</v>
          </cell>
          <cell r="D68">
            <v>946620</v>
          </cell>
          <cell r="G68">
            <v>1364644.32</v>
          </cell>
          <cell r="H68">
            <v>342672.0900000001</v>
          </cell>
          <cell r="I68">
            <v>36.19954047030488</v>
          </cell>
          <cell r="J68">
            <v>-603947.9099999999</v>
          </cell>
          <cell r="K68">
            <v>73.70002052256943</v>
          </cell>
          <cell r="L68">
            <v>-486975.67999999993</v>
          </cell>
        </row>
        <row r="69">
          <cell r="B69">
            <v>9943882</v>
          </cell>
          <cell r="C69">
            <v>1665350</v>
          </cell>
          <cell r="D69">
            <v>982625</v>
          </cell>
          <cell r="G69">
            <v>1200373.18</v>
          </cell>
          <cell r="H69">
            <v>349075.1</v>
          </cell>
          <cell r="I69">
            <v>35.52475257600814</v>
          </cell>
          <cell r="J69">
            <v>-633549.9</v>
          </cell>
          <cell r="K69">
            <v>72.07933347344402</v>
          </cell>
          <cell r="L69">
            <v>-464976.82000000007</v>
          </cell>
        </row>
        <row r="70">
          <cell r="B70">
            <v>6809061</v>
          </cell>
          <cell r="C70">
            <v>384204</v>
          </cell>
          <cell r="D70">
            <v>159135</v>
          </cell>
          <cell r="G70">
            <v>589308.75</v>
          </cell>
          <cell r="H70">
            <v>190028.13</v>
          </cell>
          <cell r="I70">
            <v>119.4131586388915</v>
          </cell>
          <cell r="J70">
            <v>30893.130000000005</v>
          </cell>
          <cell r="K70">
            <v>153.38433488459256</v>
          </cell>
          <cell r="L70">
            <v>205104.75</v>
          </cell>
        </row>
        <row r="71">
          <cell r="B71">
            <v>58533083</v>
          </cell>
          <cell r="C71">
            <v>7027283</v>
          </cell>
          <cell r="D71">
            <v>3512711</v>
          </cell>
          <cell r="G71">
            <v>5454391.59</v>
          </cell>
          <cell r="H71">
            <v>1591442.06</v>
          </cell>
          <cell r="I71">
            <v>45.305237464738774</v>
          </cell>
          <cell r="J71">
            <v>-1921268.94</v>
          </cell>
          <cell r="K71">
            <v>77.61736064991264</v>
          </cell>
          <cell r="L71">
            <v>-1572891.4100000001</v>
          </cell>
        </row>
        <row r="72">
          <cell r="B72">
            <v>23194370</v>
          </cell>
          <cell r="C72">
            <v>3221965</v>
          </cell>
          <cell r="D72">
            <v>2331185</v>
          </cell>
          <cell r="G72">
            <v>2827388.81</v>
          </cell>
          <cell r="H72">
            <v>852920.3</v>
          </cell>
          <cell r="I72">
            <v>36.58741369732561</v>
          </cell>
          <cell r="J72">
            <v>-1478264.7</v>
          </cell>
          <cell r="K72">
            <v>87.7535544302933</v>
          </cell>
          <cell r="L72">
            <v>-394576.18999999994</v>
          </cell>
        </row>
        <row r="73">
          <cell r="B73">
            <v>9313620</v>
          </cell>
          <cell r="C73">
            <v>1367080</v>
          </cell>
          <cell r="D73">
            <v>674900</v>
          </cell>
          <cell r="G73">
            <v>985162.97</v>
          </cell>
          <cell r="H73">
            <v>303452.69999999995</v>
          </cell>
          <cell r="I73">
            <v>44.96261668395317</v>
          </cell>
          <cell r="J73">
            <v>-371447.30000000005</v>
          </cell>
          <cell r="K73">
            <v>72.06330061152237</v>
          </cell>
          <cell r="L73">
            <v>-381917.03</v>
          </cell>
        </row>
        <row r="74">
          <cell r="B74">
            <v>10027814</v>
          </cell>
          <cell r="C74">
            <v>1425439</v>
          </cell>
          <cell r="D74">
            <v>558995</v>
          </cell>
          <cell r="G74">
            <v>824475.49</v>
          </cell>
          <cell r="H74">
            <v>162549.91000000003</v>
          </cell>
          <cell r="I74">
            <v>29.078955983506123</v>
          </cell>
          <cell r="J74">
            <v>-396445.08999999997</v>
          </cell>
          <cell r="K74">
            <v>57.84011030987647</v>
          </cell>
          <cell r="L74">
            <v>-600963.51</v>
          </cell>
        </row>
        <row r="75">
          <cell r="B75">
            <v>8760477</v>
          </cell>
          <cell r="C75">
            <v>616768</v>
          </cell>
          <cell r="D75">
            <v>311545</v>
          </cell>
          <cell r="G75">
            <v>736105.57</v>
          </cell>
          <cell r="H75">
            <v>95694.52999999991</v>
          </cell>
          <cell r="I75">
            <v>30.716118056781493</v>
          </cell>
          <cell r="J75">
            <v>-215850.4700000001</v>
          </cell>
          <cell r="K75">
            <v>119.34885889021479</v>
          </cell>
          <cell r="L75">
            <v>119337.56999999995</v>
          </cell>
        </row>
        <row r="76">
          <cell r="B76">
            <v>16427081</v>
          </cell>
          <cell r="C76">
            <v>1667702</v>
          </cell>
          <cell r="D76">
            <v>828166</v>
          </cell>
          <cell r="G76">
            <v>1485302.7</v>
          </cell>
          <cell r="H76">
            <v>245030.8999999999</v>
          </cell>
          <cell r="I76">
            <v>29.587172136987018</v>
          </cell>
          <cell r="J76">
            <v>-583135.1000000001</v>
          </cell>
          <cell r="K76">
            <v>89.06283616617358</v>
          </cell>
          <cell r="L76">
            <v>-182399.30000000005</v>
          </cell>
        </row>
        <row r="77">
          <cell r="B77">
            <v>11443812</v>
          </cell>
          <cell r="C77">
            <v>1451300</v>
          </cell>
          <cell r="D77">
            <v>727600</v>
          </cell>
          <cell r="G77">
            <v>956181.31</v>
          </cell>
          <cell r="H77">
            <v>245243.70000000007</v>
          </cell>
          <cell r="I77">
            <v>33.70584112149534</v>
          </cell>
          <cell r="J77">
            <v>-482356.29999999993</v>
          </cell>
          <cell r="K77">
            <v>65.88446978570937</v>
          </cell>
          <cell r="L77">
            <v>-495118.68999999994</v>
          </cell>
        </row>
        <row r="78">
          <cell r="B78">
            <v>462982900</v>
          </cell>
          <cell r="C78">
            <v>66937850</v>
          </cell>
          <cell r="D78">
            <v>32374265</v>
          </cell>
          <cell r="G78">
            <v>54490117.11</v>
          </cell>
          <cell r="H78">
            <v>18330439.39</v>
          </cell>
          <cell r="I78">
            <v>56.62040324313155</v>
          </cell>
          <cell r="J78">
            <v>-14043825.61</v>
          </cell>
          <cell r="K78">
            <v>81.40404436354021</v>
          </cell>
          <cell r="L78">
            <v>-12447732.89</v>
          </cell>
        </row>
        <row r="79">
          <cell r="B79">
            <v>43093757</v>
          </cell>
          <cell r="C79">
            <v>5171319</v>
          </cell>
          <cell r="D79">
            <v>2409629</v>
          </cell>
          <cell r="G79">
            <v>4636583.98</v>
          </cell>
          <cell r="H79">
            <v>1265044.1400000006</v>
          </cell>
          <cell r="I79">
            <v>52.49953997067601</v>
          </cell>
          <cell r="J79">
            <v>-1144584.8599999994</v>
          </cell>
          <cell r="K79">
            <v>89.65960096447348</v>
          </cell>
          <cell r="L79">
            <v>-534735.0199999996</v>
          </cell>
        </row>
        <row r="80">
          <cell r="B80">
            <v>11498856</v>
          </cell>
          <cell r="C80">
            <v>1840385</v>
          </cell>
          <cell r="D80">
            <v>737793</v>
          </cell>
          <cell r="G80">
            <v>1211809.2</v>
          </cell>
          <cell r="H80">
            <v>249173.31999999995</v>
          </cell>
          <cell r="I80">
            <v>33.77279535045737</v>
          </cell>
          <cell r="J80">
            <v>-488619.68000000005</v>
          </cell>
          <cell r="K80">
            <v>65.84541821412367</v>
          </cell>
          <cell r="L80">
            <v>-628575.8</v>
          </cell>
        </row>
        <row r="81">
          <cell r="B81">
            <v>180007400</v>
          </cell>
          <cell r="C81">
            <v>33513025</v>
          </cell>
          <cell r="D81">
            <v>18944545</v>
          </cell>
          <cell r="G81">
            <v>18098566.44</v>
          </cell>
          <cell r="H81">
            <v>6227329.110000001</v>
          </cell>
          <cell r="I81">
            <v>32.8713574804779</v>
          </cell>
          <cell r="J81">
            <v>-12717215.889999999</v>
          </cell>
          <cell r="K81">
            <v>54.004574161837084</v>
          </cell>
          <cell r="L81">
            <v>-15414458.559999999</v>
          </cell>
        </row>
        <row r="82">
          <cell r="B82">
            <v>42973110</v>
          </cell>
          <cell r="C82">
            <v>5045011</v>
          </cell>
          <cell r="D82">
            <v>2125273</v>
          </cell>
          <cell r="G82">
            <v>4130089.97</v>
          </cell>
          <cell r="H82">
            <v>994507.7000000002</v>
          </cell>
          <cell r="I82">
            <v>46.79435065518642</v>
          </cell>
          <cell r="J82">
            <v>-1130765.2999999998</v>
          </cell>
          <cell r="K82">
            <v>81.86483577538284</v>
          </cell>
          <cell r="L82">
            <v>-914921.0299999998</v>
          </cell>
        </row>
        <row r="83">
          <cell r="B83">
            <v>13237708391</v>
          </cell>
          <cell r="C83">
            <v>2049437879</v>
          </cell>
          <cell r="D83">
            <v>1111946387</v>
          </cell>
          <cell r="G83">
            <v>1488531410.4</v>
          </cell>
          <cell r="H83">
            <v>540138343.6599998</v>
          </cell>
          <cell r="I83">
            <v>48.57593405355431</v>
          </cell>
          <cell r="J83">
            <v>-571808043.34</v>
          </cell>
          <cell r="K83">
            <v>72.63120417810917</v>
          </cell>
          <cell r="L83">
            <v>-560906468.5999998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75" sqref="E7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17.02.2020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17.02.2020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лютий</v>
      </c>
      <c r="E8" s="16" t="s">
        <v>10</v>
      </c>
      <c r="F8" s="21" t="str">
        <f>'[1]вспомогат'!H8</f>
        <v>за лютий</v>
      </c>
      <c r="G8" s="22" t="str">
        <f>'[1]вспомогат'!I8</f>
        <v>за лютий</v>
      </c>
      <c r="H8" s="23"/>
      <c r="I8" s="22" t="str">
        <f>'[1]вспомогат'!K8</f>
        <v>за 2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381701200</v>
      </c>
      <c r="D10" s="33">
        <f>'[1]вспомогат'!D10</f>
        <v>237408100</v>
      </c>
      <c r="E10" s="33">
        <f>'[1]вспомогат'!G10</f>
        <v>236050106.25</v>
      </c>
      <c r="F10" s="33">
        <f>'[1]вспомогат'!H10</f>
        <v>107727275.59</v>
      </c>
      <c r="G10" s="34">
        <f>'[1]вспомогат'!I10</f>
        <v>45.37641116288788</v>
      </c>
      <c r="H10" s="35">
        <f>'[1]вспомогат'!J10</f>
        <v>-129680824.41</v>
      </c>
      <c r="I10" s="36">
        <f>'[1]вспомогат'!K10</f>
        <v>61.84159396145466</v>
      </c>
      <c r="J10" s="37">
        <f>'[1]вспомогат'!L10</f>
        <v>-145651093.75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992250000</v>
      </c>
      <c r="D12" s="38">
        <f>'[1]вспомогат'!D11</f>
        <v>537050000</v>
      </c>
      <c r="E12" s="33">
        <f>'[1]вспомогат'!G11</f>
        <v>712114969.36</v>
      </c>
      <c r="F12" s="38">
        <f>'[1]вспомогат'!H11</f>
        <v>265994680.32</v>
      </c>
      <c r="G12" s="39">
        <f>'[1]вспомогат'!I11</f>
        <v>49.52884839772833</v>
      </c>
      <c r="H12" s="35">
        <f>'[1]вспомогат'!J11</f>
        <v>-271055319.68</v>
      </c>
      <c r="I12" s="36">
        <f>'[1]вспомогат'!K11</f>
        <v>71.7676965845301</v>
      </c>
      <c r="J12" s="37">
        <f>'[1]вспомогат'!L11</f>
        <v>-280135030.64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126024750</v>
      </c>
      <c r="D13" s="38">
        <f>'[1]вспомогат'!D12</f>
        <v>60166300</v>
      </c>
      <c r="E13" s="33">
        <f>'[1]вспомогат'!G12</f>
        <v>115818588.02</v>
      </c>
      <c r="F13" s="38">
        <f>'[1]вспомогат'!H12</f>
        <v>39419476.42999999</v>
      </c>
      <c r="G13" s="39">
        <f>'[1]вспомогат'!I12</f>
        <v>65.51753461655444</v>
      </c>
      <c r="H13" s="35">
        <f>'[1]вспомогат'!J12</f>
        <v>-20746823.570000008</v>
      </c>
      <c r="I13" s="36">
        <f>'[1]вспомогат'!K12</f>
        <v>91.90146222864954</v>
      </c>
      <c r="J13" s="37">
        <f>'[1]вспомогат'!L12</f>
        <v>-10206161.980000004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105133500</v>
      </c>
      <c r="D14" s="38">
        <f>'[1]вспомогат'!D13</f>
        <v>56936000</v>
      </c>
      <c r="E14" s="33">
        <f>'[1]вспомогат'!G13</f>
        <v>74477417.51</v>
      </c>
      <c r="F14" s="38">
        <f>'[1]вспомогат'!H13</f>
        <v>24410838.21000001</v>
      </c>
      <c r="G14" s="39">
        <f>'[1]вспомогат'!I13</f>
        <v>42.87417136785164</v>
      </c>
      <c r="H14" s="35">
        <f>'[1]вспомогат'!J13</f>
        <v>-32525161.78999999</v>
      </c>
      <c r="I14" s="36">
        <f>'[1]вспомогат'!K13</f>
        <v>70.84080479580724</v>
      </c>
      <c r="J14" s="37">
        <f>'[1]вспомогат'!L13</f>
        <v>-30656082.489999995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17247900</v>
      </c>
      <c r="D15" s="38">
        <f>'[1]вспомогат'!D14</f>
        <v>9331400</v>
      </c>
      <c r="E15" s="33">
        <f>'[1]вспомогат'!G14</f>
        <v>11888422.9</v>
      </c>
      <c r="F15" s="38">
        <f>'[1]вспомогат'!H14</f>
        <v>3916412.9700000007</v>
      </c>
      <c r="G15" s="39">
        <f>'[1]вспомогат'!I14</f>
        <v>41.97026137557066</v>
      </c>
      <c r="H15" s="35">
        <f>'[1]вспомогат'!J14</f>
        <v>-5414987.029999999</v>
      </c>
      <c r="I15" s="36">
        <f>'[1]вспомогат'!K14</f>
        <v>68.92678471002267</v>
      </c>
      <c r="J15" s="37">
        <f>'[1]вспомогат'!L14</f>
        <v>-5359477.1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1240656150</v>
      </c>
      <c r="D16" s="41">
        <f>SUM(D12:D15)</f>
        <v>663483700</v>
      </c>
      <c r="E16" s="41">
        <f>SUM(E12:E15)</f>
        <v>914299397.79</v>
      </c>
      <c r="F16" s="41">
        <f>SUM(F12:F15)</f>
        <v>333741407.93000007</v>
      </c>
      <c r="G16" s="42">
        <f>F16/D16*100</f>
        <v>50.3013725778041</v>
      </c>
      <c r="H16" s="41">
        <f>SUM(H12:H15)</f>
        <v>-329742292.06999993</v>
      </c>
      <c r="I16" s="43">
        <f>E16/C16*100</f>
        <v>73.69482654722664</v>
      </c>
      <c r="J16" s="41">
        <f>SUM(J12:J15)</f>
        <v>-326356752.21000004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4275437</v>
      </c>
      <c r="D17" s="45">
        <f>'[1]вспомогат'!D15</f>
        <v>2078286</v>
      </c>
      <c r="E17" s="44">
        <f>'[1]вспомогат'!G15</f>
        <v>3957441.53</v>
      </c>
      <c r="F17" s="45">
        <f>'[1]вспомогат'!H15</f>
        <v>580552.3199999998</v>
      </c>
      <c r="G17" s="46">
        <f>'[1]вспомогат'!I15</f>
        <v>27.934188076135808</v>
      </c>
      <c r="H17" s="47">
        <f>'[1]вспомогат'!J15</f>
        <v>-1497733.6800000002</v>
      </c>
      <c r="I17" s="48">
        <f>'[1]вспомогат'!K15</f>
        <v>92.5622697749961</v>
      </c>
      <c r="J17" s="49">
        <f>'[1]вспомогат'!L15</f>
        <v>-317995.4700000002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45347689</v>
      </c>
      <c r="D18" s="38">
        <f>'[1]вспомогат'!D16</f>
        <v>24342517</v>
      </c>
      <c r="E18" s="33">
        <f>'[1]вспомогат'!G16</f>
        <v>44904981.01</v>
      </c>
      <c r="F18" s="38">
        <f>'[1]вспомогат'!H16</f>
        <v>17022767.089999996</v>
      </c>
      <c r="G18" s="39">
        <f>'[1]вспомогат'!I16</f>
        <v>69.93018466414132</v>
      </c>
      <c r="H18" s="35">
        <f>'[1]вспомогат'!J16</f>
        <v>-7319749.910000004</v>
      </c>
      <c r="I18" s="36">
        <f>'[1]вспомогат'!K16</f>
        <v>99.02374740640035</v>
      </c>
      <c r="J18" s="37">
        <f>'[1]вспомогат'!L16</f>
        <v>-442707.9900000021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17500</v>
      </c>
      <c r="E19" s="33">
        <f>'[1]вспомогат'!G17</f>
        <v>7197.7</v>
      </c>
      <c r="F19" s="38">
        <f>'[1]вспомогат'!H17</f>
        <v>2382.3999999999996</v>
      </c>
      <c r="G19" s="39">
        <f>'[1]вспомогат'!I17</f>
        <v>13.613714285714284</v>
      </c>
      <c r="H19" s="35">
        <f>'[1]вспомогат'!J17</f>
        <v>-15117.6</v>
      </c>
      <c r="I19" s="36">
        <f>'[1]вспомогат'!K17</f>
        <v>20.564857142857143</v>
      </c>
      <c r="J19" s="37">
        <f>'[1]вспомогат'!L17</f>
        <v>-27802.3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390150</v>
      </c>
      <c r="D20" s="38">
        <f>'[1]вспомогат'!D18</f>
        <v>195075</v>
      </c>
      <c r="E20" s="33">
        <f>'[1]вспомогат'!G18</f>
        <v>567673.78</v>
      </c>
      <c r="F20" s="38">
        <f>'[1]вспомогат'!H18</f>
        <v>136696.98000000004</v>
      </c>
      <c r="G20" s="39">
        <f>'[1]вспомогат'!I18</f>
        <v>70.0740638216071</v>
      </c>
      <c r="H20" s="35">
        <f>'[1]вспомогат'!J18</f>
        <v>-58378.01999999996</v>
      </c>
      <c r="I20" s="36">
        <f>'[1]вспомогат'!K18</f>
        <v>145.50141740356275</v>
      </c>
      <c r="J20" s="37">
        <f>'[1]вспомогат'!L18</f>
        <v>177523.78000000003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17157741</v>
      </c>
      <c r="D21" s="38">
        <f>'[1]вспомогат'!D19</f>
        <v>8797799</v>
      </c>
      <c r="E21" s="33">
        <f>'[1]вспомогат'!G19</f>
        <v>15165044.94</v>
      </c>
      <c r="F21" s="38">
        <f>'[1]вспомогат'!H19</f>
        <v>4414344.969999999</v>
      </c>
      <c r="G21" s="39">
        <f>'[1]вспомогат'!I19</f>
        <v>50.17556061464917</v>
      </c>
      <c r="H21" s="35">
        <f>'[1]вспомогат'!J19</f>
        <v>-4383454.030000001</v>
      </c>
      <c r="I21" s="36">
        <f>'[1]вспомогат'!K19</f>
        <v>88.3860231950115</v>
      </c>
      <c r="J21" s="37">
        <f>'[1]вспомогат'!L19</f>
        <v>-1992696.0600000005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5671770</v>
      </c>
      <c r="D22" s="38">
        <f>'[1]вспомогат'!D20</f>
        <v>2532160</v>
      </c>
      <c r="E22" s="33">
        <f>'[1]вспомогат'!G20</f>
        <v>4342698.89</v>
      </c>
      <c r="F22" s="38">
        <f>'[1]вспомогат'!H20</f>
        <v>687083.9999999995</v>
      </c>
      <c r="G22" s="39">
        <f>'[1]вспомогат'!I20</f>
        <v>27.13430430936432</v>
      </c>
      <c r="H22" s="35">
        <f>'[1]вспомогат'!J20</f>
        <v>-1845076.0000000005</v>
      </c>
      <c r="I22" s="36">
        <f>'[1]вспомогат'!K20</f>
        <v>76.56690750859079</v>
      </c>
      <c r="J22" s="37">
        <f>'[1]вспомогат'!L20</f>
        <v>-1329071.1100000003</v>
      </c>
    </row>
    <row r="23" spans="1:10" ht="12.75">
      <c r="A23" s="32" t="s">
        <v>25</v>
      </c>
      <c r="B23" s="33">
        <f>'[1]вспомогат'!B21</f>
        <v>50902640</v>
      </c>
      <c r="C23" s="33">
        <f>'[1]вспомогат'!C21</f>
        <v>6456770</v>
      </c>
      <c r="D23" s="38">
        <f>'[1]вспомогат'!D21</f>
        <v>2865787</v>
      </c>
      <c r="E23" s="33">
        <f>'[1]вспомогат'!G21</f>
        <v>5942871.36</v>
      </c>
      <c r="F23" s="38">
        <f>'[1]вспомогат'!H21</f>
        <v>1894602.4200000004</v>
      </c>
      <c r="G23" s="39">
        <f>'[1]вспомогат'!I21</f>
        <v>66.11106896639564</v>
      </c>
      <c r="H23" s="35">
        <f>'[1]вспомогат'!J21</f>
        <v>-971184.5799999996</v>
      </c>
      <c r="I23" s="36">
        <f>'[1]вспомогат'!K21</f>
        <v>92.0409331600785</v>
      </c>
      <c r="J23" s="37">
        <f>'[1]вспомогат'!L21</f>
        <v>-513898.63999999966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381610</v>
      </c>
      <c r="D24" s="38">
        <f>'[1]вспомогат'!D22</f>
        <v>158860</v>
      </c>
      <c r="E24" s="33">
        <f>'[1]вспомогат'!G22</f>
        <v>428669.55</v>
      </c>
      <c r="F24" s="38">
        <f>'[1]вспомогат'!H22</f>
        <v>64103.76999999996</v>
      </c>
      <c r="G24" s="39">
        <f>'[1]вспомогат'!I22</f>
        <v>40.352366863905296</v>
      </c>
      <c r="H24" s="35">
        <f>'[1]вспомогат'!J22</f>
        <v>-94756.23000000004</v>
      </c>
      <c r="I24" s="36">
        <f>'[1]вспомогат'!K22</f>
        <v>112.33184402924452</v>
      </c>
      <c r="J24" s="37">
        <f>'[1]вспомогат'!L22</f>
        <v>47059.54999999999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215000</v>
      </c>
      <c r="D25" s="38">
        <f>'[1]вспомогат'!D23</f>
        <v>105000</v>
      </c>
      <c r="E25" s="33">
        <f>'[1]вспомогат'!G23</f>
        <v>42004</v>
      </c>
      <c r="F25" s="38">
        <f>'[1]вспомогат'!H23</f>
        <v>15468</v>
      </c>
      <c r="G25" s="39">
        <f>'[1]вспомогат'!I23</f>
        <v>14.73142857142857</v>
      </c>
      <c r="H25" s="35">
        <f>'[1]вспомогат'!J23</f>
        <v>-89532</v>
      </c>
      <c r="I25" s="36">
        <f>'[1]вспомогат'!K23</f>
        <v>19.536744186046512</v>
      </c>
      <c r="J25" s="37">
        <f>'[1]вспомогат'!L23</f>
        <v>-172996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15273767</v>
      </c>
      <c r="D26" s="38">
        <f>'[1]вспомогат'!D24</f>
        <v>7787575</v>
      </c>
      <c r="E26" s="33">
        <f>'[1]вспомогат'!G24</f>
        <v>12742018.16</v>
      </c>
      <c r="F26" s="38">
        <f>'[1]вспомогат'!H24</f>
        <v>3565945.24</v>
      </c>
      <c r="G26" s="39">
        <f>'[1]вспомогат'!I24</f>
        <v>45.7901880880762</v>
      </c>
      <c r="H26" s="35">
        <f>'[1]вспомогат'!J24</f>
        <v>-4221629.76</v>
      </c>
      <c r="I26" s="36">
        <f>'[1]вспомогат'!K24</f>
        <v>83.42420150837707</v>
      </c>
      <c r="J26" s="37">
        <f>'[1]вспомогат'!L24</f>
        <v>-2531748.84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1080533</v>
      </c>
      <c r="D27" s="38">
        <f>'[1]вспомогат'!D25</f>
        <v>545719</v>
      </c>
      <c r="E27" s="33">
        <f>'[1]вспомогат'!G25</f>
        <v>884280.63</v>
      </c>
      <c r="F27" s="38">
        <f>'[1]вспомогат'!H25</f>
        <v>288818.06999999995</v>
      </c>
      <c r="G27" s="39">
        <f>'[1]вспомогат'!I25</f>
        <v>52.92432002550762</v>
      </c>
      <c r="H27" s="35">
        <f>'[1]вспомогат'!J25</f>
        <v>-256900.93000000005</v>
      </c>
      <c r="I27" s="36">
        <f>'[1]вспомогат'!K25</f>
        <v>81.83744781510607</v>
      </c>
      <c r="J27" s="37">
        <f>'[1]вспомогат'!L25</f>
        <v>-196252.37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7600391</v>
      </c>
      <c r="D28" s="38">
        <f>'[1]вспомогат'!D26</f>
        <v>3307452</v>
      </c>
      <c r="E28" s="33">
        <f>'[1]вспомогат'!G26</f>
        <v>6214324.78</v>
      </c>
      <c r="F28" s="38">
        <f>'[1]вспомогат'!H26</f>
        <v>1795534.1900000004</v>
      </c>
      <c r="G28" s="39">
        <f>'[1]вспомогат'!I26</f>
        <v>54.28753584330175</v>
      </c>
      <c r="H28" s="35">
        <f>'[1]вспомогат'!J26</f>
        <v>-1511917.8099999996</v>
      </c>
      <c r="I28" s="36">
        <f>'[1]вспомогат'!K26</f>
        <v>81.76322481303923</v>
      </c>
      <c r="J28" s="37">
        <f>'[1]вспомогат'!L26</f>
        <v>-1386066.2199999997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4160</v>
      </c>
      <c r="D29" s="38">
        <f>'[1]вспомогат'!D27</f>
        <v>3880</v>
      </c>
      <c r="E29" s="33">
        <f>'[1]вспомогат'!G27</f>
        <v>6514.96</v>
      </c>
      <c r="F29" s="38">
        <f>'[1]вспомогат'!H27</f>
        <v>5183.5</v>
      </c>
      <c r="G29" s="39">
        <f>'[1]вспомогат'!I27</f>
        <v>133.59536082474227</v>
      </c>
      <c r="H29" s="35">
        <f>'[1]вспомогат'!J27</f>
        <v>1303.5</v>
      </c>
      <c r="I29" s="36">
        <f>'[1]вспомогат'!K27</f>
        <v>156.60961538461538</v>
      </c>
      <c r="J29" s="37">
        <f>'[1]вспомогат'!L27</f>
        <v>2354.96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8909139</v>
      </c>
      <c r="D30" s="38">
        <f>'[1]вспомогат'!D28</f>
        <v>4382987</v>
      </c>
      <c r="E30" s="33">
        <f>'[1]вспомогат'!G28</f>
        <v>8157048.48</v>
      </c>
      <c r="F30" s="38">
        <f>'[1]вспомогат'!H28</f>
        <v>2775373.2</v>
      </c>
      <c r="G30" s="39">
        <f>'[1]вспомогат'!I28</f>
        <v>63.32150198027053</v>
      </c>
      <c r="H30" s="35">
        <f>'[1]вспомогат'!J28</f>
        <v>-1607613.7999999998</v>
      </c>
      <c r="I30" s="36">
        <f>'[1]вспомогат'!K28</f>
        <v>91.55821320107364</v>
      </c>
      <c r="J30" s="37">
        <f>'[1]вспомогат'!L28</f>
        <v>-752090.5199999996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2672858</v>
      </c>
      <c r="D31" s="38">
        <f>'[1]вспомогат'!D29</f>
        <v>1300108</v>
      </c>
      <c r="E31" s="33">
        <f>'[1]вспомогат'!G29</f>
        <v>2445854.57</v>
      </c>
      <c r="F31" s="38">
        <f>'[1]вспомогат'!H29</f>
        <v>755461.5299999998</v>
      </c>
      <c r="G31" s="39">
        <f>'[1]вспомогат'!I29</f>
        <v>58.107597984167455</v>
      </c>
      <c r="H31" s="35">
        <f>'[1]вспомогат'!J29</f>
        <v>-544646.4700000002</v>
      </c>
      <c r="I31" s="36">
        <f>'[1]вспомогат'!K29</f>
        <v>91.50708978928172</v>
      </c>
      <c r="J31" s="37">
        <f>'[1]вспомогат'!L29</f>
        <v>-227003.43000000017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5295201</v>
      </c>
      <c r="D32" s="38">
        <f>'[1]вспомогат'!D30</f>
        <v>1876043</v>
      </c>
      <c r="E32" s="33">
        <f>'[1]вспомогат'!G30</f>
        <v>3434949.32</v>
      </c>
      <c r="F32" s="38">
        <f>'[1]вспомогат'!H30</f>
        <v>935254.4199999999</v>
      </c>
      <c r="G32" s="39">
        <f>'[1]вспомогат'!I30</f>
        <v>49.85250444685969</v>
      </c>
      <c r="H32" s="35">
        <f>'[1]вспомогат'!J30</f>
        <v>-940788.5800000001</v>
      </c>
      <c r="I32" s="36">
        <f>'[1]вспомогат'!K30</f>
        <v>64.86910166394061</v>
      </c>
      <c r="J32" s="37">
        <f>'[1]вспомогат'!L30</f>
        <v>-1860251.6800000002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806196</v>
      </c>
      <c r="D33" s="38">
        <f>'[1]вспомогат'!D31</f>
        <v>421692</v>
      </c>
      <c r="E33" s="33">
        <f>'[1]вспомогат'!G31</f>
        <v>883107.05</v>
      </c>
      <c r="F33" s="38">
        <f>'[1]вспомогат'!H31</f>
        <v>-182878.1399999999</v>
      </c>
      <c r="G33" s="39">
        <f>'[1]вспомогат'!I31</f>
        <v>-43.36770439088242</v>
      </c>
      <c r="H33" s="35">
        <f>'[1]вспомогат'!J31</f>
        <v>-604570.1399999999</v>
      </c>
      <c r="I33" s="36">
        <f>'[1]вспомогат'!K31</f>
        <v>109.53999399649715</v>
      </c>
      <c r="J33" s="37">
        <f>'[1]вспомогат'!L31</f>
        <v>76911.05000000005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9449818</v>
      </c>
      <c r="D34" s="38">
        <f>'[1]вспомогат'!D32</f>
        <v>4674269</v>
      </c>
      <c r="E34" s="33">
        <f>'[1]вспомогат'!G32</f>
        <v>7746843.19</v>
      </c>
      <c r="F34" s="38">
        <f>'[1]вспомогат'!H32</f>
        <v>2149946.6400000006</v>
      </c>
      <c r="G34" s="39">
        <f>'[1]вспомогат'!I32</f>
        <v>45.995355423489755</v>
      </c>
      <c r="H34" s="35">
        <f>'[1]вспомогат'!J32</f>
        <v>-2524322.3599999994</v>
      </c>
      <c r="I34" s="36">
        <f>'[1]вспомогат'!K32</f>
        <v>81.97875546386186</v>
      </c>
      <c r="J34" s="37">
        <f>'[1]вспомогат'!L32</f>
        <v>-1702974.8099999996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12000</v>
      </c>
      <c r="D35" s="38">
        <f>'[1]вспомогат'!D33</f>
        <v>6500</v>
      </c>
      <c r="E35" s="33">
        <f>'[1]вспомогат'!G33</f>
        <v>29133.62</v>
      </c>
      <c r="F35" s="38">
        <f>'[1]вспомогат'!H33</f>
        <v>6619.259999999998</v>
      </c>
      <c r="G35" s="39">
        <f>'[1]вспомогат'!I33</f>
        <v>101.8347692307692</v>
      </c>
      <c r="H35" s="35">
        <f>'[1]вспомогат'!J33</f>
        <v>119.2599999999984</v>
      </c>
      <c r="I35" s="36">
        <f>'[1]вспомогат'!K33</f>
        <v>242.78016666666664</v>
      </c>
      <c r="J35" s="37">
        <f>'[1]вспомогат'!L33</f>
        <v>17133.62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891823</v>
      </c>
      <c r="D36" s="38">
        <f>'[1]вспомогат'!D34</f>
        <v>320830</v>
      </c>
      <c r="E36" s="33">
        <f>'[1]вспомогат'!G34</f>
        <v>652501.97</v>
      </c>
      <c r="F36" s="38">
        <f>'[1]вспомогат'!H34</f>
        <v>136120.58999999997</v>
      </c>
      <c r="G36" s="39">
        <f>'[1]вспомогат'!I34</f>
        <v>42.42763768974222</v>
      </c>
      <c r="H36" s="35">
        <f>'[1]вспомогат'!J34</f>
        <v>-184709.41000000003</v>
      </c>
      <c r="I36" s="36">
        <f>'[1]вспомогат'!K34</f>
        <v>73.16496322700804</v>
      </c>
      <c r="J36" s="37">
        <f>'[1]вспомогат'!L34</f>
        <v>-239321.03000000003</v>
      </c>
    </row>
    <row r="37" spans="1:10" ht="18.75" customHeight="1">
      <c r="A37" s="51" t="s">
        <v>39</v>
      </c>
      <c r="B37" s="41">
        <f>SUM(B17:B36)</f>
        <v>1043495870</v>
      </c>
      <c r="C37" s="41">
        <f>SUM(C17:C36)</f>
        <v>131927053</v>
      </c>
      <c r="D37" s="41">
        <f>SUM(D17:D36)</f>
        <v>65720039</v>
      </c>
      <c r="E37" s="41">
        <f>SUM(E17:E36)</f>
        <v>118555159.48999996</v>
      </c>
      <c r="F37" s="41">
        <f>SUM(F17:F36)</f>
        <v>37049380.45</v>
      </c>
      <c r="G37" s="42">
        <f>F37/D37*100</f>
        <v>56.374556396717914</v>
      </c>
      <c r="H37" s="41">
        <f>SUM(H17:H36)</f>
        <v>-28670658.549999997</v>
      </c>
      <c r="I37" s="43">
        <f>E37/C37*100</f>
        <v>89.86417629597166</v>
      </c>
      <c r="J37" s="41">
        <f>SUM(J17:J36)</f>
        <v>-13371893.509999998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2017983</v>
      </c>
      <c r="D38" s="38">
        <f>'[1]вспомогат'!D35</f>
        <v>1049313</v>
      </c>
      <c r="E38" s="33">
        <f>'[1]вспомогат'!G35</f>
        <v>2080124</v>
      </c>
      <c r="F38" s="38">
        <f>'[1]вспомогат'!H35</f>
        <v>313393.54000000004</v>
      </c>
      <c r="G38" s="39">
        <f>'[1]вспомогат'!I35</f>
        <v>29.8665450632938</v>
      </c>
      <c r="H38" s="35">
        <f>'[1]вспомогат'!J35</f>
        <v>-735919.46</v>
      </c>
      <c r="I38" s="36">
        <f>'[1]вспомогат'!K35</f>
        <v>103.07936191732041</v>
      </c>
      <c r="J38" s="37">
        <f>'[1]вспомогат'!L35</f>
        <v>62141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7837015</v>
      </c>
      <c r="D39" s="38">
        <f>'[1]вспомогат'!D36</f>
        <v>3969112</v>
      </c>
      <c r="E39" s="33">
        <f>'[1]вспомогат'!G36</f>
        <v>5090627.1</v>
      </c>
      <c r="F39" s="38">
        <f>'[1]вспомогат'!H36</f>
        <v>1134561.0599999996</v>
      </c>
      <c r="G39" s="39">
        <f>'[1]вспомогат'!I36</f>
        <v>28.58475800128592</v>
      </c>
      <c r="H39" s="35">
        <f>'[1]вспомогат'!J36</f>
        <v>-2834550.9400000004</v>
      </c>
      <c r="I39" s="36">
        <f>'[1]вспомогат'!K36</f>
        <v>64.95619952239468</v>
      </c>
      <c r="J39" s="37">
        <f>'[1]вспомогат'!L36</f>
        <v>-2746387.9000000004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3418802</v>
      </c>
      <c r="D40" s="38">
        <f>'[1]вспомогат'!D37</f>
        <v>1161447</v>
      </c>
      <c r="E40" s="33">
        <f>'[1]вспомогат'!G37</f>
        <v>2428193.17</v>
      </c>
      <c r="F40" s="38">
        <f>'[1]вспомогат'!H37</f>
        <v>569100.0599999998</v>
      </c>
      <c r="G40" s="39">
        <f>'[1]вспомогат'!I37</f>
        <v>48.999227687531146</v>
      </c>
      <c r="H40" s="35">
        <f>'[1]вспомогат'!J37</f>
        <v>-592346.9400000002</v>
      </c>
      <c r="I40" s="36">
        <f>'[1]вспомогат'!K37</f>
        <v>71.02467969774207</v>
      </c>
      <c r="J40" s="37">
        <f>'[1]вспомогат'!L37</f>
        <v>-990608.8300000001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3163826</v>
      </c>
      <c r="D41" s="38">
        <f>'[1]вспомогат'!D38</f>
        <v>1865130</v>
      </c>
      <c r="E41" s="33">
        <f>'[1]вспомогат'!G38</f>
        <v>1973656.11</v>
      </c>
      <c r="F41" s="38">
        <f>'[1]вспомогат'!H38</f>
        <v>383554.7300000002</v>
      </c>
      <c r="G41" s="39">
        <f>'[1]вспомогат'!I38</f>
        <v>20.56450381474751</v>
      </c>
      <c r="H41" s="35">
        <f>'[1]вспомогат'!J38</f>
        <v>-1481575.2699999998</v>
      </c>
      <c r="I41" s="36">
        <f>'[1]вспомогат'!K38</f>
        <v>62.38194230656175</v>
      </c>
      <c r="J41" s="37">
        <f>'[1]вспомогат'!L38</f>
        <v>-1190169.89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2607610</v>
      </c>
      <c r="D42" s="38">
        <f>'[1]вспомогат'!D39</f>
        <v>764945</v>
      </c>
      <c r="E42" s="33">
        <f>'[1]вспомогат'!G39</f>
        <v>1799412.44</v>
      </c>
      <c r="F42" s="38">
        <f>'[1]вспомогат'!H39</f>
        <v>394027</v>
      </c>
      <c r="G42" s="39">
        <f>'[1]вспомогат'!I39</f>
        <v>51.51050075495623</v>
      </c>
      <c r="H42" s="35">
        <f>'[1]вспомогат'!J39</f>
        <v>-370918</v>
      </c>
      <c r="I42" s="36">
        <f>'[1]вспомогат'!K39</f>
        <v>69.00619494479619</v>
      </c>
      <c r="J42" s="37">
        <f>'[1]вспомогат'!L39</f>
        <v>-808197.56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3595080</v>
      </c>
      <c r="D43" s="38">
        <f>'[1]вспомогат'!D40</f>
        <v>1490030</v>
      </c>
      <c r="E43" s="33">
        <f>'[1]вспомогат'!G40</f>
        <v>2705322.13</v>
      </c>
      <c r="F43" s="38">
        <f>'[1]вспомогат'!H40</f>
        <v>579149.8999999999</v>
      </c>
      <c r="G43" s="39">
        <f>'[1]вспомогат'!I40</f>
        <v>38.86833822137808</v>
      </c>
      <c r="H43" s="35">
        <f>'[1]вспомогат'!J40</f>
        <v>-910880.1000000001</v>
      </c>
      <c r="I43" s="36">
        <f>'[1]вспомогат'!K40</f>
        <v>75.25067953981552</v>
      </c>
      <c r="J43" s="37">
        <f>'[1]вспомогат'!L40</f>
        <v>-889757.8700000001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6222680</v>
      </c>
      <c r="D44" s="38">
        <f>'[1]вспомогат'!D41</f>
        <v>2820267</v>
      </c>
      <c r="E44" s="33">
        <f>'[1]вспомогат'!G41</f>
        <v>4703590.96</v>
      </c>
      <c r="F44" s="38">
        <f>'[1]вспомогат'!H41</f>
        <v>1527190.77</v>
      </c>
      <c r="G44" s="39">
        <f>'[1]вспомогат'!I41</f>
        <v>54.15057404139395</v>
      </c>
      <c r="H44" s="35">
        <f>'[1]вспомогат'!J41</f>
        <v>-1293076.23</v>
      </c>
      <c r="I44" s="36">
        <f>'[1]вспомогат'!K41</f>
        <v>75.5878650356438</v>
      </c>
      <c r="J44" s="37">
        <f>'[1]вспомогат'!L41</f>
        <v>-1519089.04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10130991</v>
      </c>
      <c r="D45" s="38">
        <f>'[1]вспомогат'!D42</f>
        <v>4651789</v>
      </c>
      <c r="E45" s="33">
        <f>'[1]вспомогат'!G42</f>
        <v>6480986.39</v>
      </c>
      <c r="F45" s="38">
        <f>'[1]вспомогат'!H42</f>
        <v>2126884.4399999995</v>
      </c>
      <c r="G45" s="39">
        <f>'[1]вспомогат'!I42</f>
        <v>45.721859697419625</v>
      </c>
      <c r="H45" s="35">
        <f>'[1]вспомогат'!J42</f>
        <v>-2524904.5600000005</v>
      </c>
      <c r="I45" s="36">
        <f>'[1]вспомогат'!K42</f>
        <v>63.971889719376904</v>
      </c>
      <c r="J45" s="37">
        <f>'[1]вспомогат'!L42</f>
        <v>-3650004.6100000003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4663150</v>
      </c>
      <c r="D46" s="38">
        <f>'[1]вспомогат'!D43</f>
        <v>2509500</v>
      </c>
      <c r="E46" s="33">
        <f>'[1]вспомогат'!G43</f>
        <v>3186538.79</v>
      </c>
      <c r="F46" s="38">
        <f>'[1]вспомогат'!H43</f>
        <v>905492.2600000002</v>
      </c>
      <c r="G46" s="39">
        <f>'[1]вспомогат'!I43</f>
        <v>36.08257660888624</v>
      </c>
      <c r="H46" s="35">
        <f>'[1]вспомогат'!J43</f>
        <v>-1604007.7399999998</v>
      </c>
      <c r="I46" s="36">
        <f>'[1]вспомогат'!K43</f>
        <v>68.3344689748346</v>
      </c>
      <c r="J46" s="37">
        <f>'[1]вспомогат'!L43</f>
        <v>-1476611.21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5147667</v>
      </c>
      <c r="D47" s="38">
        <f>'[1]вспомогат'!D44</f>
        <v>3022382</v>
      </c>
      <c r="E47" s="33">
        <f>'[1]вспомогат'!G44</f>
        <v>3174920.71</v>
      </c>
      <c r="F47" s="38">
        <f>'[1]вспомогат'!H44</f>
        <v>1160104.1199999999</v>
      </c>
      <c r="G47" s="39">
        <f>'[1]вспомогат'!I44</f>
        <v>38.38376882869207</v>
      </c>
      <c r="H47" s="35">
        <f>'[1]вспомогат'!J44</f>
        <v>-1862277.8800000001</v>
      </c>
      <c r="I47" s="36">
        <f>'[1]вспомогат'!K44</f>
        <v>61.676886053429634</v>
      </c>
      <c r="J47" s="37">
        <f>'[1]вспомогат'!L44</f>
        <v>-1972746.29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1683210</v>
      </c>
      <c r="D48" s="38">
        <f>'[1]вспомогат'!D45</f>
        <v>782462</v>
      </c>
      <c r="E48" s="33">
        <f>'[1]вспомогат'!G45</f>
        <v>1036560.36</v>
      </c>
      <c r="F48" s="38">
        <f>'[1]вспомогат'!H45</f>
        <v>372378.39</v>
      </c>
      <c r="G48" s="39">
        <f>'[1]вспомогат'!I45</f>
        <v>47.59060376094941</v>
      </c>
      <c r="H48" s="35">
        <f>'[1]вспомогат'!J45</f>
        <v>-410083.61</v>
      </c>
      <c r="I48" s="36">
        <f>'[1]вспомогат'!K45</f>
        <v>61.58235514285205</v>
      </c>
      <c r="J48" s="37">
        <f>'[1]вспомогат'!L45</f>
        <v>-646649.64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1184170</v>
      </c>
      <c r="D49" s="38">
        <f>'[1]вспомогат'!D46</f>
        <v>592535</v>
      </c>
      <c r="E49" s="33">
        <f>'[1]вспомогат'!G46</f>
        <v>1016183.14</v>
      </c>
      <c r="F49" s="38">
        <f>'[1]вспомогат'!H46</f>
        <v>353657.76</v>
      </c>
      <c r="G49" s="39">
        <f>'[1]вспомогат'!I46</f>
        <v>59.68554768916604</v>
      </c>
      <c r="H49" s="35">
        <f>'[1]вспомогат'!J46</f>
        <v>-238877.24</v>
      </c>
      <c r="I49" s="36">
        <f>'[1]вспомогат'!K46</f>
        <v>85.81395745543293</v>
      </c>
      <c r="J49" s="37">
        <f>'[1]вспомогат'!L46</f>
        <v>-167986.86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3109393</v>
      </c>
      <c r="D50" s="38">
        <f>'[1]вспомогат'!D47</f>
        <v>2234055</v>
      </c>
      <c r="E50" s="33">
        <f>'[1]вспомогат'!G47</f>
        <v>1471633.61</v>
      </c>
      <c r="F50" s="38">
        <f>'[1]вспомогат'!H47</f>
        <v>121567.98000000021</v>
      </c>
      <c r="G50" s="39">
        <f>'[1]вспомогат'!I47</f>
        <v>5.44158402546044</v>
      </c>
      <c r="H50" s="35">
        <f>'[1]вспомогат'!J47</f>
        <v>-2112487.0199999996</v>
      </c>
      <c r="I50" s="36">
        <f>'[1]вспомогат'!K47</f>
        <v>47.32864613768669</v>
      </c>
      <c r="J50" s="37">
        <f>'[1]вспомогат'!L47</f>
        <v>-1637759.39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3328379</v>
      </c>
      <c r="D51" s="38">
        <f>'[1]вспомогат'!D48</f>
        <v>1972558</v>
      </c>
      <c r="E51" s="33">
        <f>'[1]вспомогат'!G48</f>
        <v>2758204.35</v>
      </c>
      <c r="F51" s="38">
        <f>'[1]вспомогат'!H48</f>
        <v>708034.4400000002</v>
      </c>
      <c r="G51" s="39">
        <f>'[1]вспомогат'!I48</f>
        <v>35.89422668433578</v>
      </c>
      <c r="H51" s="35">
        <f>'[1]вспомогат'!J48</f>
        <v>-1264523.5599999998</v>
      </c>
      <c r="I51" s="36">
        <f>'[1]вспомогат'!K48</f>
        <v>82.86929913931075</v>
      </c>
      <c r="J51" s="37">
        <f>'[1]вспомогат'!L48</f>
        <v>-570174.6499999999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2363700</v>
      </c>
      <c r="D52" s="38">
        <f>'[1]вспомогат'!D49</f>
        <v>1531610</v>
      </c>
      <c r="E52" s="33">
        <f>'[1]вспомогат'!G49</f>
        <v>1191771.06</v>
      </c>
      <c r="F52" s="38">
        <f>'[1]вспомогат'!H49</f>
        <v>288376.89</v>
      </c>
      <c r="G52" s="39">
        <f>'[1]вспомогат'!I49</f>
        <v>18.828349906307743</v>
      </c>
      <c r="H52" s="35">
        <f>'[1]вспомогат'!J49</f>
        <v>-1243233.1099999999</v>
      </c>
      <c r="I52" s="36">
        <f>'[1]вспомогат'!K49</f>
        <v>50.419725853534715</v>
      </c>
      <c r="J52" s="37">
        <f>'[1]вспомогат'!L49</f>
        <v>-1171928.94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1016250</v>
      </c>
      <c r="D53" s="38">
        <f>'[1]вспомогат'!D50</f>
        <v>480400</v>
      </c>
      <c r="E53" s="33">
        <f>'[1]вспомогат'!G50</f>
        <v>1172359.8</v>
      </c>
      <c r="F53" s="38">
        <f>'[1]вспомогат'!H50</f>
        <v>251128.2200000001</v>
      </c>
      <c r="G53" s="39">
        <f>'[1]вспомогат'!I50</f>
        <v>52.27481681931725</v>
      </c>
      <c r="H53" s="35">
        <f>'[1]вспомогат'!J50</f>
        <v>-229271.7799999999</v>
      </c>
      <c r="I53" s="36">
        <f>'[1]вспомогат'!K50</f>
        <v>115.36135793357933</v>
      </c>
      <c r="J53" s="37">
        <f>'[1]вспомогат'!L50</f>
        <v>156109.80000000005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8250720</v>
      </c>
      <c r="D54" s="38">
        <f>'[1]вспомогат'!D51</f>
        <v>3866320</v>
      </c>
      <c r="E54" s="33">
        <f>'[1]вспомогат'!G51</f>
        <v>7288340.79</v>
      </c>
      <c r="F54" s="38">
        <f>'[1]вспомогат'!H51</f>
        <v>1768220.25</v>
      </c>
      <c r="G54" s="39">
        <f>'[1]вспомогат'!I51</f>
        <v>45.73393433549215</v>
      </c>
      <c r="H54" s="35">
        <f>'[1]вспомогат'!J51</f>
        <v>-2098099.75</v>
      </c>
      <c r="I54" s="36">
        <f>'[1]вспомогат'!K51</f>
        <v>88.33581541974519</v>
      </c>
      <c r="J54" s="37">
        <f>'[1]вспомогат'!L51</f>
        <v>-962379.21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12509000</v>
      </c>
      <c r="D55" s="38">
        <f>'[1]вспомогат'!D52</f>
        <v>6496500</v>
      </c>
      <c r="E55" s="33">
        <f>'[1]вспомогат'!G52</f>
        <v>9246148.16</v>
      </c>
      <c r="F55" s="38">
        <f>'[1]вспомогат'!H52</f>
        <v>2425114.1799999997</v>
      </c>
      <c r="G55" s="39">
        <f>'[1]вспомогат'!I52</f>
        <v>37.32954944970368</v>
      </c>
      <c r="H55" s="35">
        <f>'[1]вспомогат'!J52</f>
        <v>-4071385.8200000003</v>
      </c>
      <c r="I55" s="36">
        <f>'[1]вспомогат'!K52</f>
        <v>73.91596578463506</v>
      </c>
      <c r="J55" s="37">
        <f>'[1]вспомогат'!L52</f>
        <v>-3262851.84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4362885</v>
      </c>
      <c r="D56" s="38">
        <f>'[1]вспомогат'!D53</f>
        <v>1774115</v>
      </c>
      <c r="E56" s="33">
        <f>'[1]вспомогат'!G53</f>
        <v>4164906.4</v>
      </c>
      <c r="F56" s="38">
        <f>'[1]вспомогат'!H53</f>
        <v>1157808.85</v>
      </c>
      <c r="G56" s="39">
        <f>'[1]вспомогат'!I53</f>
        <v>65.26120629158764</v>
      </c>
      <c r="H56" s="35">
        <f>'[1]вспомогат'!J53</f>
        <v>-616306.1499999999</v>
      </c>
      <c r="I56" s="36">
        <f>'[1]вспомогат'!K53</f>
        <v>95.46220906579018</v>
      </c>
      <c r="J56" s="37">
        <f>'[1]вспомогат'!L53</f>
        <v>-197978.6000000001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10642800</v>
      </c>
      <c r="D57" s="38">
        <f>'[1]вспомогат'!D54</f>
        <v>3356700</v>
      </c>
      <c r="E57" s="33">
        <f>'[1]вспомогат'!G54</f>
        <v>8715066.31</v>
      </c>
      <c r="F57" s="38">
        <f>'[1]вспомогат'!H54</f>
        <v>1394768.5900000008</v>
      </c>
      <c r="G57" s="39">
        <f>'[1]вспомогат'!I54</f>
        <v>41.551779724133844</v>
      </c>
      <c r="H57" s="35">
        <f>'[1]вспомогат'!J54</f>
        <v>-1961931.4099999992</v>
      </c>
      <c r="I57" s="36">
        <f>'[1]вспомогат'!K54</f>
        <v>81.88696874882551</v>
      </c>
      <c r="J57" s="37">
        <f>'[1]вспомогат'!L54</f>
        <v>-1927733.6899999995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13628350</v>
      </c>
      <c r="D58" s="38">
        <f>'[1]вспомогат'!D55</f>
        <v>5653500</v>
      </c>
      <c r="E58" s="33">
        <f>'[1]вспомогат'!G55</f>
        <v>9663746.04</v>
      </c>
      <c r="F58" s="38">
        <f>'[1]вспомогат'!H55</f>
        <v>2431419.419999999</v>
      </c>
      <c r="G58" s="39">
        <f>'[1]вспомогат'!I55</f>
        <v>43.00733032634649</v>
      </c>
      <c r="H58" s="35">
        <f>'[1]вспомогат'!J55</f>
        <v>-3222080.580000001</v>
      </c>
      <c r="I58" s="36">
        <f>'[1]вспомогат'!K55</f>
        <v>70.90914189905601</v>
      </c>
      <c r="J58" s="37">
        <f>'[1]вспомогат'!L55</f>
        <v>-3964603.960000001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1518875</v>
      </c>
      <c r="D59" s="38">
        <f>'[1]вспомогат'!D56</f>
        <v>718567</v>
      </c>
      <c r="E59" s="33">
        <f>'[1]вспомогат'!G56</f>
        <v>1323629.21</v>
      </c>
      <c r="F59" s="38">
        <f>'[1]вспомогат'!H56</f>
        <v>354229.06999999995</v>
      </c>
      <c r="G59" s="39">
        <f>'[1]вспомогат'!I56</f>
        <v>49.29659586371207</v>
      </c>
      <c r="H59" s="35">
        <f>'[1]вспомогат'!J56</f>
        <v>-364337.93000000005</v>
      </c>
      <c r="I59" s="36">
        <f>'[1]вспомогат'!K56</f>
        <v>87.14536811785038</v>
      </c>
      <c r="J59" s="37">
        <f>'[1]вспомогат'!L56</f>
        <v>-195245.79000000004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8544699</v>
      </c>
      <c r="D60" s="38">
        <f>'[1]вспомогат'!D57</f>
        <v>4444470</v>
      </c>
      <c r="E60" s="33">
        <f>'[1]вспомогат'!G57</f>
        <v>6767772.88</v>
      </c>
      <c r="F60" s="38">
        <f>'[1]вспомогат'!H57</f>
        <v>2142341.13</v>
      </c>
      <c r="G60" s="39">
        <f>'[1]вспомогат'!I57</f>
        <v>48.20239826120999</v>
      </c>
      <c r="H60" s="35">
        <f>'[1]вспомогат'!J57</f>
        <v>-2302128.87</v>
      </c>
      <c r="I60" s="36">
        <f>'[1]вспомогат'!K57</f>
        <v>79.20434505650813</v>
      </c>
      <c r="J60" s="37">
        <f>'[1]вспомогат'!L57</f>
        <v>-1776926.12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3426990</v>
      </c>
      <c r="D61" s="38">
        <f>'[1]вспомогат'!D58</f>
        <v>1160525</v>
      </c>
      <c r="E61" s="33">
        <f>'[1]вспомогат'!G58</f>
        <v>3231019.08</v>
      </c>
      <c r="F61" s="38">
        <f>'[1]вспомогат'!H58</f>
        <v>375170.3000000003</v>
      </c>
      <c r="G61" s="39">
        <f>'[1]вспомогат'!I58</f>
        <v>32.327636199134034</v>
      </c>
      <c r="H61" s="35">
        <f>'[1]вспомогат'!J58</f>
        <v>-785354.6999999997</v>
      </c>
      <c r="I61" s="36">
        <f>'[1]вспомогат'!K58</f>
        <v>94.2815438621064</v>
      </c>
      <c r="J61" s="37">
        <f>'[1]вспомогат'!L58</f>
        <v>-195970.91999999993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1336391</v>
      </c>
      <c r="D62" s="38">
        <f>'[1]вспомогат'!D59</f>
        <v>435744</v>
      </c>
      <c r="E62" s="33">
        <f>'[1]вспомогат'!G59</f>
        <v>1093446.28</v>
      </c>
      <c r="F62" s="38">
        <f>'[1]вспомогат'!H59</f>
        <v>349041.14</v>
      </c>
      <c r="G62" s="39">
        <f>'[1]вспомогат'!I59</f>
        <v>80.10233990599986</v>
      </c>
      <c r="H62" s="35">
        <f>'[1]вспомогат'!J59</f>
        <v>-86702.85999999999</v>
      </c>
      <c r="I62" s="36">
        <f>'[1]вспомогат'!K59</f>
        <v>81.82083536928938</v>
      </c>
      <c r="J62" s="37">
        <f>'[1]вспомогат'!L59</f>
        <v>-242944.71999999997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982000</v>
      </c>
      <c r="D63" s="38">
        <f>'[1]вспомогат'!D60</f>
        <v>408000</v>
      </c>
      <c r="E63" s="33">
        <f>'[1]вспомогат'!G60</f>
        <v>1336758.92</v>
      </c>
      <c r="F63" s="38">
        <f>'[1]вспомогат'!H60</f>
        <v>199944.05999999982</v>
      </c>
      <c r="G63" s="39">
        <f>'[1]вспомогат'!I60</f>
        <v>49.005897058823486</v>
      </c>
      <c r="H63" s="35">
        <f>'[1]вспомогат'!J60</f>
        <v>-208055.94000000018</v>
      </c>
      <c r="I63" s="36">
        <f>'[1]вспомогат'!K60</f>
        <v>136.1261629327902</v>
      </c>
      <c r="J63" s="37">
        <f>'[1]вспомогат'!L60</f>
        <v>354758.9199999999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1083820</v>
      </c>
      <c r="D64" s="38">
        <f>'[1]вспомогат'!D61</f>
        <v>462420</v>
      </c>
      <c r="E64" s="33">
        <f>'[1]вспомогат'!G61</f>
        <v>966959.31</v>
      </c>
      <c r="F64" s="38">
        <f>'[1]вспомогат'!H61</f>
        <v>215697.2300000001</v>
      </c>
      <c r="G64" s="39">
        <f>'[1]вспомогат'!I61</f>
        <v>46.645307296397235</v>
      </c>
      <c r="H64" s="35">
        <f>'[1]вспомогат'!J61</f>
        <v>-246722.7699999999</v>
      </c>
      <c r="I64" s="36">
        <f>'[1]вспомогат'!K61</f>
        <v>89.217703124135</v>
      </c>
      <c r="J64" s="37">
        <f>'[1]вспомогат'!L61</f>
        <v>-116860.68999999994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767383</v>
      </c>
      <c r="D65" s="38">
        <f>'[1]вспомогат'!D62</f>
        <v>413783</v>
      </c>
      <c r="E65" s="33">
        <f>'[1]вспомогат'!G62</f>
        <v>797467.06</v>
      </c>
      <c r="F65" s="38">
        <f>'[1]вспомогат'!H62</f>
        <v>326455.5200000001</v>
      </c>
      <c r="G65" s="39">
        <f>'[1]вспомогат'!I62</f>
        <v>78.8953436946419</v>
      </c>
      <c r="H65" s="35">
        <f>'[1]вспомогат'!J62</f>
        <v>-87327.47999999992</v>
      </c>
      <c r="I65" s="36">
        <f>'[1]вспомогат'!K62</f>
        <v>103.92034486038915</v>
      </c>
      <c r="J65" s="37">
        <f>'[1]вспомогат'!L62</f>
        <v>30084.060000000056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1825780</v>
      </c>
      <c r="D66" s="38">
        <f>'[1]вспомогат'!D63</f>
        <v>907590</v>
      </c>
      <c r="E66" s="33">
        <f>'[1]вспомогат'!G63</f>
        <v>1751952.74</v>
      </c>
      <c r="F66" s="38">
        <f>'[1]вспомогат'!H63</f>
        <v>357655.72</v>
      </c>
      <c r="G66" s="39">
        <f>'[1]вспомогат'!I63</f>
        <v>39.40719047146839</v>
      </c>
      <c r="H66" s="35">
        <f>'[1]вспомогат'!J63</f>
        <v>-549934.28</v>
      </c>
      <c r="I66" s="36">
        <f>'[1]вспомогат'!K63</f>
        <v>95.95639890895946</v>
      </c>
      <c r="J66" s="37">
        <f>'[1]вспомогат'!L63</f>
        <v>-73827.26000000001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1612017</v>
      </c>
      <c r="D67" s="38">
        <f>'[1]вспомогат'!D64</f>
        <v>539374</v>
      </c>
      <c r="E67" s="33">
        <f>'[1]вспомогат'!G64</f>
        <v>1328715.73</v>
      </c>
      <c r="F67" s="38">
        <f>'[1]вспомогат'!H64</f>
        <v>275117.6599999999</v>
      </c>
      <c r="G67" s="39">
        <f>'[1]вспомогат'!I64</f>
        <v>51.006844972134346</v>
      </c>
      <c r="H67" s="35">
        <f>'[1]вспомогат'!J64</f>
        <v>-264256.3400000001</v>
      </c>
      <c r="I67" s="36">
        <f>'[1]вспомогат'!K64</f>
        <v>82.42566486581717</v>
      </c>
      <c r="J67" s="37">
        <f>'[1]вспомогат'!L64</f>
        <v>-283301.27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4147003</v>
      </c>
      <c r="D68" s="38">
        <f>'[1]вспомогат'!D65</f>
        <v>2118729</v>
      </c>
      <c r="E68" s="33">
        <f>'[1]вспомогат'!G65</f>
        <v>3648659.44</v>
      </c>
      <c r="F68" s="38">
        <f>'[1]вспомогат'!H65</f>
        <v>1430384.71</v>
      </c>
      <c r="G68" s="39">
        <f>'[1]вспомогат'!I65</f>
        <v>67.5114519129157</v>
      </c>
      <c r="H68" s="35">
        <f>'[1]вспомогат'!J65</f>
        <v>-688344.29</v>
      </c>
      <c r="I68" s="36">
        <f>'[1]вспомогат'!K65</f>
        <v>87.98304317599963</v>
      </c>
      <c r="J68" s="37">
        <f>'[1]вспомогат'!L65</f>
        <v>-498343.56000000006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11524990</v>
      </c>
      <c r="D69" s="38">
        <f>'[1]вспомогат'!D66</f>
        <v>7471733</v>
      </c>
      <c r="E69" s="33">
        <f>'[1]вспомогат'!G66</f>
        <v>6705139.04</v>
      </c>
      <c r="F69" s="38">
        <f>'[1]вспомогат'!H66</f>
        <v>1177559.96</v>
      </c>
      <c r="G69" s="39">
        <f>'[1]вспомогат'!I66</f>
        <v>15.760198604527224</v>
      </c>
      <c r="H69" s="35">
        <f>'[1]вспомогат'!J66</f>
        <v>-6294173.04</v>
      </c>
      <c r="I69" s="36">
        <f>'[1]вспомогат'!K66</f>
        <v>58.179131088183155</v>
      </c>
      <c r="J69" s="37">
        <f>'[1]вспомогат'!L66</f>
        <v>-4819850.96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14313566</v>
      </c>
      <c r="D70" s="38">
        <f>'[1]вспомогат'!D67</f>
        <v>6583956</v>
      </c>
      <c r="E70" s="33">
        <f>'[1]вспомогат'!G67</f>
        <v>10336433.97</v>
      </c>
      <c r="F70" s="38">
        <f>'[1]вспомогат'!H67</f>
        <v>2606147.2600000007</v>
      </c>
      <c r="G70" s="39">
        <f>'[1]вспомогат'!I67</f>
        <v>39.58330310834399</v>
      </c>
      <c r="H70" s="35">
        <f>'[1]вспомогат'!J67</f>
        <v>-3977808.7399999993</v>
      </c>
      <c r="I70" s="36">
        <f>'[1]вспомогат'!K67</f>
        <v>72.2142474488887</v>
      </c>
      <c r="J70" s="37">
        <f>'[1]вспомогат'!L67</f>
        <v>-3977132.0299999993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1851620</v>
      </c>
      <c r="D71" s="38">
        <f>'[1]вспомогат'!D68</f>
        <v>946620</v>
      </c>
      <c r="E71" s="33">
        <f>'[1]вспомогат'!G68</f>
        <v>1364644.32</v>
      </c>
      <c r="F71" s="38">
        <f>'[1]вспомогат'!H68</f>
        <v>342672.0900000001</v>
      </c>
      <c r="G71" s="39">
        <f>'[1]вспомогат'!I68</f>
        <v>36.19954047030488</v>
      </c>
      <c r="H71" s="35">
        <f>'[1]вспомогат'!J68</f>
        <v>-603947.9099999999</v>
      </c>
      <c r="I71" s="36">
        <f>'[1]вспомогат'!K68</f>
        <v>73.70002052256943</v>
      </c>
      <c r="J71" s="37">
        <f>'[1]вспомогат'!L68</f>
        <v>-486975.67999999993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1665350</v>
      </c>
      <c r="D72" s="38">
        <f>'[1]вспомогат'!D69</f>
        <v>982625</v>
      </c>
      <c r="E72" s="33">
        <f>'[1]вспомогат'!G69</f>
        <v>1200373.18</v>
      </c>
      <c r="F72" s="38">
        <f>'[1]вспомогат'!H69</f>
        <v>349075.1</v>
      </c>
      <c r="G72" s="39">
        <f>'[1]вспомогат'!I69</f>
        <v>35.52475257600814</v>
      </c>
      <c r="H72" s="35">
        <f>'[1]вспомогат'!J69</f>
        <v>-633549.9</v>
      </c>
      <c r="I72" s="36">
        <f>'[1]вспомогат'!K69</f>
        <v>72.07933347344402</v>
      </c>
      <c r="J72" s="37">
        <f>'[1]вспомогат'!L69</f>
        <v>-464976.82000000007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384204</v>
      </c>
      <c r="D73" s="38">
        <f>'[1]вспомогат'!D70</f>
        <v>159135</v>
      </c>
      <c r="E73" s="33">
        <f>'[1]вспомогат'!G70</f>
        <v>589308.75</v>
      </c>
      <c r="F73" s="38">
        <f>'[1]вспомогат'!H70</f>
        <v>190028.13</v>
      </c>
      <c r="G73" s="39">
        <f>'[1]вспомогат'!I70</f>
        <v>119.4131586388915</v>
      </c>
      <c r="H73" s="35">
        <f>'[1]вспомогат'!J70</f>
        <v>30893.130000000005</v>
      </c>
      <c r="I73" s="36">
        <f>'[1]вспомогат'!K70</f>
        <v>153.38433488459256</v>
      </c>
      <c r="J73" s="37">
        <f>'[1]вспомогат'!L70</f>
        <v>205104.75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7027283</v>
      </c>
      <c r="D74" s="38">
        <f>'[1]вспомогат'!D71</f>
        <v>3512711</v>
      </c>
      <c r="E74" s="33">
        <f>'[1]вспомогат'!G71</f>
        <v>5454391.59</v>
      </c>
      <c r="F74" s="38">
        <f>'[1]вспомогат'!H71</f>
        <v>1591442.06</v>
      </c>
      <c r="G74" s="39">
        <f>'[1]вспомогат'!I71</f>
        <v>45.305237464738774</v>
      </c>
      <c r="H74" s="35">
        <f>'[1]вспомогат'!J71</f>
        <v>-1921268.94</v>
      </c>
      <c r="I74" s="36">
        <f>'[1]вспомогат'!K71</f>
        <v>77.61736064991264</v>
      </c>
      <c r="J74" s="37">
        <f>'[1]вспомогат'!L71</f>
        <v>-1572891.4100000001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3221965</v>
      </c>
      <c r="D75" s="38">
        <f>'[1]вспомогат'!D72</f>
        <v>2331185</v>
      </c>
      <c r="E75" s="33">
        <f>'[1]вспомогат'!G72</f>
        <v>2827388.81</v>
      </c>
      <c r="F75" s="38">
        <f>'[1]вспомогат'!H72</f>
        <v>852920.3</v>
      </c>
      <c r="G75" s="39">
        <f>'[1]вспомогат'!I72</f>
        <v>36.58741369732561</v>
      </c>
      <c r="H75" s="35">
        <f>'[1]вспомогат'!J72</f>
        <v>-1478264.7</v>
      </c>
      <c r="I75" s="36">
        <f>'[1]вспомогат'!K72</f>
        <v>87.7535544302933</v>
      </c>
      <c r="J75" s="37">
        <f>'[1]вспомогат'!L72</f>
        <v>-394576.18999999994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1367080</v>
      </c>
      <c r="D76" s="38">
        <f>'[1]вспомогат'!D73</f>
        <v>674900</v>
      </c>
      <c r="E76" s="33">
        <f>'[1]вспомогат'!G73</f>
        <v>985162.97</v>
      </c>
      <c r="F76" s="38">
        <f>'[1]вспомогат'!H73</f>
        <v>303452.69999999995</v>
      </c>
      <c r="G76" s="39">
        <f>'[1]вспомогат'!I73</f>
        <v>44.96261668395317</v>
      </c>
      <c r="H76" s="35">
        <f>'[1]вспомогат'!J73</f>
        <v>-371447.30000000005</v>
      </c>
      <c r="I76" s="36">
        <f>'[1]вспомогат'!K73</f>
        <v>72.06330061152237</v>
      </c>
      <c r="J76" s="37">
        <f>'[1]вспомогат'!L73</f>
        <v>-381917.03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1425439</v>
      </c>
      <c r="D77" s="38">
        <f>'[1]вспомогат'!D74</f>
        <v>558995</v>
      </c>
      <c r="E77" s="33">
        <f>'[1]вспомогат'!G74</f>
        <v>824475.49</v>
      </c>
      <c r="F77" s="38">
        <f>'[1]вспомогат'!H74</f>
        <v>162549.91000000003</v>
      </c>
      <c r="G77" s="39">
        <f>'[1]вспомогат'!I74</f>
        <v>29.078955983506123</v>
      </c>
      <c r="H77" s="35">
        <f>'[1]вспомогат'!J74</f>
        <v>-396445.08999999997</v>
      </c>
      <c r="I77" s="36">
        <f>'[1]вспомогат'!K74</f>
        <v>57.84011030987647</v>
      </c>
      <c r="J77" s="37">
        <f>'[1]вспомогат'!L74</f>
        <v>-600963.51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616768</v>
      </c>
      <c r="D78" s="38">
        <f>'[1]вспомогат'!D75</f>
        <v>311545</v>
      </c>
      <c r="E78" s="33">
        <f>'[1]вспомогат'!G75</f>
        <v>736105.57</v>
      </c>
      <c r="F78" s="38">
        <f>'[1]вспомогат'!H75</f>
        <v>95694.52999999991</v>
      </c>
      <c r="G78" s="39">
        <f>'[1]вспомогат'!I75</f>
        <v>30.716118056781493</v>
      </c>
      <c r="H78" s="35">
        <f>'[1]вспомогат'!J75</f>
        <v>-215850.4700000001</v>
      </c>
      <c r="I78" s="36">
        <f>'[1]вспомогат'!K75</f>
        <v>119.34885889021479</v>
      </c>
      <c r="J78" s="37">
        <f>'[1]вспомогат'!L75</f>
        <v>119337.56999999995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1667702</v>
      </c>
      <c r="D79" s="38">
        <f>'[1]вспомогат'!D76</f>
        <v>828166</v>
      </c>
      <c r="E79" s="33">
        <f>'[1]вспомогат'!G76</f>
        <v>1485302.7</v>
      </c>
      <c r="F79" s="38">
        <f>'[1]вспомогат'!H76</f>
        <v>245030.8999999999</v>
      </c>
      <c r="G79" s="39">
        <f>'[1]вспомогат'!I76</f>
        <v>29.587172136987018</v>
      </c>
      <c r="H79" s="35">
        <f>'[1]вспомогат'!J76</f>
        <v>-583135.1000000001</v>
      </c>
      <c r="I79" s="36">
        <f>'[1]вспомогат'!K76</f>
        <v>89.06283616617358</v>
      </c>
      <c r="J79" s="37">
        <f>'[1]вспомогат'!L76</f>
        <v>-182399.30000000005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1451300</v>
      </c>
      <c r="D80" s="38">
        <f>'[1]вспомогат'!D77</f>
        <v>727600</v>
      </c>
      <c r="E80" s="33">
        <f>'[1]вспомогат'!G77</f>
        <v>956181.31</v>
      </c>
      <c r="F80" s="38">
        <f>'[1]вспомогат'!H77</f>
        <v>245243.70000000007</v>
      </c>
      <c r="G80" s="39">
        <f>'[1]вспомогат'!I77</f>
        <v>33.70584112149534</v>
      </c>
      <c r="H80" s="35">
        <f>'[1]вспомогат'!J77</f>
        <v>-482356.29999999993</v>
      </c>
      <c r="I80" s="36">
        <f>'[1]вспомогат'!K77</f>
        <v>65.88446978570937</v>
      </c>
      <c r="J80" s="37">
        <f>'[1]вспомогат'!L77</f>
        <v>-495118.68999999994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66937850</v>
      </c>
      <c r="D81" s="38">
        <f>'[1]вспомогат'!D78</f>
        <v>32374265</v>
      </c>
      <c r="E81" s="33">
        <f>'[1]вспомогат'!G78</f>
        <v>54490117.11</v>
      </c>
      <c r="F81" s="38">
        <f>'[1]вспомогат'!H78</f>
        <v>18330439.39</v>
      </c>
      <c r="G81" s="39">
        <f>'[1]вспомогат'!I78</f>
        <v>56.62040324313155</v>
      </c>
      <c r="H81" s="35">
        <f>'[1]вспомогат'!J78</f>
        <v>-14043825.61</v>
      </c>
      <c r="I81" s="36">
        <f>'[1]вспомогат'!K78</f>
        <v>81.40404436354021</v>
      </c>
      <c r="J81" s="37">
        <f>'[1]вспомогат'!L78</f>
        <v>-12447732.89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5171319</v>
      </c>
      <c r="D82" s="38">
        <f>'[1]вспомогат'!D79</f>
        <v>2409629</v>
      </c>
      <c r="E82" s="33">
        <f>'[1]вспомогат'!G79</f>
        <v>4636583.98</v>
      </c>
      <c r="F82" s="38">
        <f>'[1]вспомогат'!H79</f>
        <v>1265044.1400000006</v>
      </c>
      <c r="G82" s="39">
        <f>'[1]вспомогат'!I79</f>
        <v>52.49953997067601</v>
      </c>
      <c r="H82" s="35">
        <f>'[1]вспомогат'!J79</f>
        <v>-1144584.8599999994</v>
      </c>
      <c r="I82" s="36">
        <f>'[1]вспомогат'!K79</f>
        <v>89.65960096447348</v>
      </c>
      <c r="J82" s="37">
        <f>'[1]вспомогат'!L79</f>
        <v>-534735.0199999996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1840385</v>
      </c>
      <c r="D83" s="38">
        <f>'[1]вспомогат'!D80</f>
        <v>737793</v>
      </c>
      <c r="E83" s="33">
        <f>'[1]вспомогат'!G80</f>
        <v>1211809.2</v>
      </c>
      <c r="F83" s="38">
        <f>'[1]вспомогат'!H80</f>
        <v>249173.31999999995</v>
      </c>
      <c r="G83" s="39">
        <f>'[1]вспомогат'!I80</f>
        <v>33.77279535045737</v>
      </c>
      <c r="H83" s="35">
        <f>'[1]вспомогат'!J80</f>
        <v>-488619.68000000005</v>
      </c>
      <c r="I83" s="36">
        <f>'[1]вспомогат'!K80</f>
        <v>65.84541821412367</v>
      </c>
      <c r="J83" s="37">
        <f>'[1]вспомогат'!L80</f>
        <v>-628575.8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33513025</v>
      </c>
      <c r="D84" s="38">
        <f>'[1]вспомогат'!D81</f>
        <v>18944545</v>
      </c>
      <c r="E84" s="33">
        <f>'[1]вспомогат'!G81</f>
        <v>18098566.44</v>
      </c>
      <c r="F84" s="38">
        <f>'[1]вспомогат'!H81</f>
        <v>6227329.110000001</v>
      </c>
      <c r="G84" s="39">
        <f>'[1]вспомогат'!I81</f>
        <v>32.8713574804779</v>
      </c>
      <c r="H84" s="35">
        <f>'[1]вспомогат'!J81</f>
        <v>-12717215.889999999</v>
      </c>
      <c r="I84" s="36">
        <f>'[1]вспомогат'!K81</f>
        <v>54.004574161837084</v>
      </c>
      <c r="J84" s="37">
        <f>'[1]вспомогат'!L81</f>
        <v>-15414458.559999999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5045011</v>
      </c>
      <c r="D85" s="38">
        <f>'[1]вспомогат'!D82</f>
        <v>2125273</v>
      </c>
      <c r="E85" s="33">
        <f>'[1]вспомогат'!G82</f>
        <v>4130089.97</v>
      </c>
      <c r="F85" s="38">
        <f>'[1]вспомогат'!H82</f>
        <v>994507.7000000002</v>
      </c>
      <c r="G85" s="39">
        <f>'[1]вспомогат'!I82</f>
        <v>46.79435065518642</v>
      </c>
      <c r="H85" s="35">
        <f>'[1]вспомогат'!J82</f>
        <v>-1130765.2999999998</v>
      </c>
      <c r="I85" s="36">
        <f>'[1]вспомогат'!K82</f>
        <v>81.86483577538284</v>
      </c>
      <c r="J85" s="37">
        <f>'[1]вспомогат'!L82</f>
        <v>-914921.0299999998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295153476</v>
      </c>
      <c r="D86" s="41">
        <f>SUM(D38:D85)</f>
        <v>145334548</v>
      </c>
      <c r="E86" s="41">
        <f>SUM(E38:E85)</f>
        <v>219626746.86999995</v>
      </c>
      <c r="F86" s="41">
        <f>SUM(F38:F85)</f>
        <v>61620279.690000005</v>
      </c>
      <c r="G86" s="42">
        <f>F86/D86*100</f>
        <v>42.3989206544338</v>
      </c>
      <c r="H86" s="41">
        <f>SUM(H38:H85)</f>
        <v>-83714268.31</v>
      </c>
      <c r="I86" s="43">
        <f>E86/C86*100</f>
        <v>74.41103179486184</v>
      </c>
      <c r="J86" s="41">
        <f>SUM(J38:J85)</f>
        <v>-75526729.12999998</v>
      </c>
    </row>
    <row r="87" spans="1:10" ht="15.75" customHeight="1">
      <c r="A87" s="54" t="s">
        <v>89</v>
      </c>
      <c r="B87" s="55">
        <f>'[1]вспомогат'!B83</f>
        <v>13237708391</v>
      </c>
      <c r="C87" s="55">
        <f>'[1]вспомогат'!C83</f>
        <v>2049437879</v>
      </c>
      <c r="D87" s="55">
        <f>'[1]вспомогат'!D83</f>
        <v>1111946387</v>
      </c>
      <c r="E87" s="55">
        <f>'[1]вспомогат'!G83</f>
        <v>1488531410.4</v>
      </c>
      <c r="F87" s="55">
        <f>'[1]вспомогат'!H83</f>
        <v>540138343.6599998</v>
      </c>
      <c r="G87" s="56">
        <f>'[1]вспомогат'!I83</f>
        <v>48.57593405355431</v>
      </c>
      <c r="H87" s="55">
        <f>'[1]вспомогат'!J83</f>
        <v>-571808043.34</v>
      </c>
      <c r="I87" s="56">
        <f>'[1]вспомогат'!K83</f>
        <v>72.63120417810917</v>
      </c>
      <c r="J87" s="55">
        <f>'[1]вспомогат'!L83</f>
        <v>-560906468.5999998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17.02.2020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2020-02-18T07:48:38Z</dcterms:created>
  <dcterms:modified xsi:type="dcterms:W3CDTF">2020-02-18T07:49:12Z</dcterms:modified>
  <cp:category/>
  <cp:version/>
  <cp:contentType/>
  <cp:contentStatus/>
</cp:coreProperties>
</file>