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<sst xmlns="http://schemas.openxmlformats.org/spreadsheetml/2006/main" count="95" uniqueCount="90">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</sst>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18.02.2020</v>
          </cell>
        </row>
        <row r="6">
          <cell r="G6" t="str">
            <v>Фактично надійшло на 18.02.2020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2391967200</v>
          </cell>
          <cell r="C10">
            <v>381701200</v>
          </cell>
          <cell r="D10">
            <v>237408100</v>
          </cell>
          <cell r="G10">
            <v>247663442.75</v>
          </cell>
          <cell r="H10">
            <v>119340612.09</v>
          </cell>
          <cell r="I10">
            <v>50.26812989531528</v>
          </cell>
          <cell r="J10">
            <v>-118067487.91</v>
          </cell>
          <cell r="K10">
            <v>64.88411426267457</v>
          </cell>
          <cell r="L10">
            <v>-134037757.25</v>
          </cell>
        </row>
        <row r="11">
          <cell r="B11">
            <v>6201650000</v>
          </cell>
          <cell r="C11">
            <v>992250000</v>
          </cell>
          <cell r="D11">
            <v>537050000</v>
          </cell>
          <cell r="G11">
            <v>729842448.12</v>
          </cell>
          <cell r="H11">
            <v>283722159.08</v>
          </cell>
          <cell r="I11">
            <v>52.829747524439064</v>
          </cell>
          <cell r="J11">
            <v>-253327840.92000002</v>
          </cell>
          <cell r="K11">
            <v>73.55429056387</v>
          </cell>
          <cell r="L11">
            <v>-262407551.88</v>
          </cell>
        </row>
        <row r="12">
          <cell r="B12">
            <v>731615600</v>
          </cell>
          <cell r="C12">
            <v>126024750</v>
          </cell>
          <cell r="D12">
            <v>60166300</v>
          </cell>
          <cell r="G12">
            <v>116775684.37</v>
          </cell>
          <cell r="H12">
            <v>40376572.78</v>
          </cell>
          <cell r="I12">
            <v>67.1082861668409</v>
          </cell>
          <cell r="J12">
            <v>-19789727.22</v>
          </cell>
          <cell r="K12">
            <v>92.66091332853269</v>
          </cell>
          <cell r="L12">
            <v>-9249065.629999995</v>
          </cell>
        </row>
        <row r="13">
          <cell r="B13">
            <v>693000000</v>
          </cell>
          <cell r="C13">
            <v>105133500</v>
          </cell>
          <cell r="D13">
            <v>56936000</v>
          </cell>
          <cell r="G13">
            <v>78077357.14</v>
          </cell>
          <cell r="H13">
            <v>28010777.840000004</v>
          </cell>
          <cell r="I13">
            <v>49.19695419418294</v>
          </cell>
          <cell r="J13">
            <v>-28925222.159999996</v>
          </cell>
          <cell r="K13">
            <v>74.26496515382823</v>
          </cell>
          <cell r="L13">
            <v>-27056142.86</v>
          </cell>
        </row>
        <row r="14">
          <cell r="B14">
            <v>104889800</v>
          </cell>
          <cell r="C14">
            <v>17247900</v>
          </cell>
          <cell r="D14">
            <v>9331400</v>
          </cell>
          <cell r="G14">
            <v>12375007.45</v>
          </cell>
          <cell r="H14">
            <v>4402997.52</v>
          </cell>
          <cell r="I14">
            <v>47.1847474119639</v>
          </cell>
          <cell r="J14">
            <v>-4928402.48</v>
          </cell>
          <cell r="K14">
            <v>71.74790815113724</v>
          </cell>
          <cell r="L14">
            <v>-4872892.550000001</v>
          </cell>
        </row>
        <row r="15">
          <cell r="B15">
            <v>39088050</v>
          </cell>
          <cell r="C15">
            <v>4275437</v>
          </cell>
          <cell r="D15">
            <v>2078286</v>
          </cell>
          <cell r="G15">
            <v>4318618.85</v>
          </cell>
          <cell r="H15">
            <v>941729.6399999997</v>
          </cell>
          <cell r="I15">
            <v>45.31280295397263</v>
          </cell>
          <cell r="J15">
            <v>-1136556.3600000003</v>
          </cell>
          <cell r="K15">
            <v>101.00999851009382</v>
          </cell>
          <cell r="L15">
            <v>43181.84999999963</v>
          </cell>
        </row>
        <row r="16">
          <cell r="B16">
            <v>341493098</v>
          </cell>
          <cell r="C16">
            <v>45347689</v>
          </cell>
          <cell r="D16">
            <v>24342517</v>
          </cell>
          <cell r="G16">
            <v>45783648.63</v>
          </cell>
          <cell r="H16">
            <v>17901434.71</v>
          </cell>
          <cell r="I16">
            <v>73.53978518326598</v>
          </cell>
          <cell r="J16">
            <v>-6441082.289999999</v>
          </cell>
          <cell r="K16">
            <v>100.96137121783649</v>
          </cell>
          <cell r="L16">
            <v>435959.6300000027</v>
          </cell>
        </row>
        <row r="17">
          <cell r="B17">
            <v>35000</v>
          </cell>
          <cell r="C17">
            <v>35000</v>
          </cell>
          <cell r="D17">
            <v>17500</v>
          </cell>
          <cell r="G17">
            <v>7197.7</v>
          </cell>
          <cell r="H17">
            <v>2382.3999999999996</v>
          </cell>
          <cell r="I17">
            <v>13.613714285714284</v>
          </cell>
          <cell r="J17">
            <v>-15117.6</v>
          </cell>
          <cell r="K17">
            <v>20.564857142857143</v>
          </cell>
          <cell r="L17">
            <v>-27802.3</v>
          </cell>
        </row>
        <row r="18">
          <cell r="B18">
            <v>5361540</v>
          </cell>
          <cell r="C18">
            <v>390150</v>
          </cell>
          <cell r="D18">
            <v>195075</v>
          </cell>
          <cell r="G18">
            <v>574689.75</v>
          </cell>
          <cell r="H18">
            <v>143712.95</v>
          </cell>
          <cell r="I18">
            <v>73.67061386646162</v>
          </cell>
          <cell r="J18">
            <v>-51362.04999999999</v>
          </cell>
          <cell r="K18">
            <v>147.29969242599</v>
          </cell>
          <cell r="L18">
            <v>184539.75</v>
          </cell>
        </row>
        <row r="19">
          <cell r="B19">
            <v>132111600</v>
          </cell>
          <cell r="C19">
            <v>17157741</v>
          </cell>
          <cell r="D19">
            <v>8797799</v>
          </cell>
          <cell r="G19">
            <v>15541960</v>
          </cell>
          <cell r="H19">
            <v>4791260.029999999</v>
          </cell>
          <cell r="I19">
            <v>54.459757832612446</v>
          </cell>
          <cell r="J19">
            <v>-4006538.9700000007</v>
          </cell>
          <cell r="K19">
            <v>90.58278709300951</v>
          </cell>
          <cell r="L19">
            <v>-1615781</v>
          </cell>
        </row>
        <row r="20">
          <cell r="B20">
            <v>38053760</v>
          </cell>
          <cell r="C20">
            <v>5671770</v>
          </cell>
          <cell r="D20">
            <v>2532160</v>
          </cell>
          <cell r="G20">
            <v>4546130.75</v>
          </cell>
          <cell r="H20">
            <v>890515.8599999999</v>
          </cell>
          <cell r="I20">
            <v>35.16823028560596</v>
          </cell>
          <cell r="J20">
            <v>-1641644.1400000001</v>
          </cell>
          <cell r="K20">
            <v>80.15365132930285</v>
          </cell>
          <cell r="L20">
            <v>-1125639.25</v>
          </cell>
        </row>
        <row r="21">
          <cell r="B21">
            <v>50902640</v>
          </cell>
          <cell r="C21">
            <v>6456770</v>
          </cell>
          <cell r="D21">
            <v>2865787</v>
          </cell>
          <cell r="G21">
            <v>6144696.93</v>
          </cell>
          <cell r="H21">
            <v>2096427.9899999998</v>
          </cell>
          <cell r="I21">
            <v>73.15365691867538</v>
          </cell>
          <cell r="J21">
            <v>-769359.0100000002</v>
          </cell>
          <cell r="K21">
            <v>95.16673088866415</v>
          </cell>
          <cell r="L21">
            <v>-312073.0700000003</v>
          </cell>
        </row>
        <row r="22">
          <cell r="B22">
            <v>4539050</v>
          </cell>
          <cell r="C22">
            <v>381610</v>
          </cell>
          <cell r="D22">
            <v>158860</v>
          </cell>
          <cell r="G22">
            <v>443971.9</v>
          </cell>
          <cell r="H22">
            <v>79406.12</v>
          </cell>
          <cell r="I22">
            <v>49.984967896260855</v>
          </cell>
          <cell r="J22">
            <v>-79453.88</v>
          </cell>
          <cell r="K22">
            <v>116.34178873719243</v>
          </cell>
          <cell r="L22">
            <v>62361.90000000002</v>
          </cell>
        </row>
        <row r="23">
          <cell r="B23">
            <v>400000</v>
          </cell>
          <cell r="C23">
            <v>215000</v>
          </cell>
          <cell r="D23">
            <v>105000</v>
          </cell>
          <cell r="G23">
            <v>43374</v>
          </cell>
          <cell r="H23">
            <v>16838</v>
          </cell>
          <cell r="I23">
            <v>16.036190476190477</v>
          </cell>
          <cell r="J23">
            <v>-88162</v>
          </cell>
          <cell r="K23">
            <v>20.173953488372092</v>
          </cell>
          <cell r="L23">
            <v>-171626</v>
          </cell>
        </row>
        <row r="24">
          <cell r="B24">
            <v>128456050</v>
          </cell>
          <cell r="C24">
            <v>15273767</v>
          </cell>
          <cell r="D24">
            <v>7787575</v>
          </cell>
          <cell r="G24">
            <v>13127883.55</v>
          </cell>
          <cell r="H24">
            <v>3951810.630000001</v>
          </cell>
          <cell r="I24">
            <v>50.74507314536297</v>
          </cell>
          <cell r="J24">
            <v>-3835764.369999999</v>
          </cell>
          <cell r="K24">
            <v>85.95052909999217</v>
          </cell>
          <cell r="L24">
            <v>-2145883.4499999993</v>
          </cell>
        </row>
        <row r="25">
          <cell r="B25">
            <v>7631626</v>
          </cell>
          <cell r="C25">
            <v>1080533</v>
          </cell>
          <cell r="D25">
            <v>545719</v>
          </cell>
          <cell r="G25">
            <v>896107.06</v>
          </cell>
          <cell r="H25">
            <v>300644.5</v>
          </cell>
          <cell r="I25">
            <v>55.09144816288236</v>
          </cell>
          <cell r="J25">
            <v>-245074.5</v>
          </cell>
          <cell r="K25">
            <v>82.93194747407068</v>
          </cell>
          <cell r="L25">
            <v>-184425.93999999994</v>
          </cell>
        </row>
        <row r="26">
          <cell r="B26">
            <v>64920078</v>
          </cell>
          <cell r="C26">
            <v>7600391</v>
          </cell>
          <cell r="D26">
            <v>3307452</v>
          </cell>
          <cell r="G26">
            <v>6386641.1</v>
          </cell>
          <cell r="H26">
            <v>1967850.5099999998</v>
          </cell>
          <cell r="I26">
            <v>59.4974775144129</v>
          </cell>
          <cell r="J26">
            <v>-1339601.4900000002</v>
          </cell>
          <cell r="K26">
            <v>84.03042817139276</v>
          </cell>
          <cell r="L26">
            <v>-1213749.9000000004</v>
          </cell>
        </row>
        <row r="27">
          <cell r="B27">
            <v>83700</v>
          </cell>
          <cell r="C27">
            <v>4160</v>
          </cell>
          <cell r="D27">
            <v>3880</v>
          </cell>
          <cell r="G27">
            <v>6514.96</v>
          </cell>
          <cell r="H27">
            <v>5183.5</v>
          </cell>
          <cell r="I27">
            <v>133.59536082474227</v>
          </cell>
          <cell r="J27">
            <v>1303.5</v>
          </cell>
          <cell r="K27">
            <v>156.60961538461538</v>
          </cell>
          <cell r="L27">
            <v>2354.96</v>
          </cell>
        </row>
        <row r="28">
          <cell r="B28">
            <v>60518927</v>
          </cell>
          <cell r="C28">
            <v>8909139</v>
          </cell>
          <cell r="D28">
            <v>4382987</v>
          </cell>
          <cell r="G28">
            <v>8285082.7</v>
          </cell>
          <cell r="H28">
            <v>2903407.42</v>
          </cell>
          <cell r="I28">
            <v>66.24266556118008</v>
          </cell>
          <cell r="J28">
            <v>-1479579.58</v>
          </cell>
          <cell r="K28">
            <v>92.99532423952527</v>
          </cell>
          <cell r="L28">
            <v>-624056.2999999998</v>
          </cell>
        </row>
        <row r="29">
          <cell r="B29">
            <v>30683390</v>
          </cell>
          <cell r="C29">
            <v>2672858</v>
          </cell>
          <cell r="D29">
            <v>1300108</v>
          </cell>
          <cell r="G29">
            <v>2490194.04</v>
          </cell>
          <cell r="H29">
            <v>799801</v>
          </cell>
          <cell r="I29">
            <v>61.51804311641802</v>
          </cell>
          <cell r="J29">
            <v>-500307</v>
          </cell>
          <cell r="K29">
            <v>93.1659684128375</v>
          </cell>
          <cell r="L29">
            <v>-182663.95999999996</v>
          </cell>
        </row>
        <row r="30">
          <cell r="B30">
            <v>39383440</v>
          </cell>
          <cell r="C30">
            <v>5295201</v>
          </cell>
          <cell r="D30">
            <v>1876043</v>
          </cell>
          <cell r="G30">
            <v>3495080.11</v>
          </cell>
          <cell r="H30">
            <v>995385.21</v>
          </cell>
          <cell r="I30">
            <v>53.0576969717645</v>
          </cell>
          <cell r="J30">
            <v>-880657.79</v>
          </cell>
          <cell r="K30">
            <v>66.00467309928368</v>
          </cell>
          <cell r="L30">
            <v>-1800120.8900000001</v>
          </cell>
        </row>
        <row r="31">
          <cell r="B31">
            <v>7461035</v>
          </cell>
          <cell r="C31">
            <v>806196</v>
          </cell>
          <cell r="D31">
            <v>421692</v>
          </cell>
          <cell r="G31">
            <v>883107.05</v>
          </cell>
          <cell r="H31">
            <v>-182878.1399999999</v>
          </cell>
          <cell r="I31">
            <v>-43.36770439088242</v>
          </cell>
          <cell r="J31">
            <v>-604570.1399999999</v>
          </cell>
          <cell r="K31">
            <v>109.53999399649715</v>
          </cell>
          <cell r="L31">
            <v>76911.05000000005</v>
          </cell>
        </row>
        <row r="32">
          <cell r="B32">
            <v>83873486</v>
          </cell>
          <cell r="C32">
            <v>9449818</v>
          </cell>
          <cell r="D32">
            <v>4674269</v>
          </cell>
          <cell r="G32">
            <v>7875631.31</v>
          </cell>
          <cell r="H32">
            <v>2278734.76</v>
          </cell>
          <cell r="I32">
            <v>48.75061234173728</v>
          </cell>
          <cell r="J32">
            <v>-2395534.24</v>
          </cell>
          <cell r="K32">
            <v>83.3416189602805</v>
          </cell>
          <cell r="L32">
            <v>-1574186.6900000004</v>
          </cell>
        </row>
        <row r="33">
          <cell r="B33">
            <v>105500</v>
          </cell>
          <cell r="C33">
            <v>12000</v>
          </cell>
          <cell r="D33">
            <v>6500</v>
          </cell>
          <cell r="G33">
            <v>29873.62</v>
          </cell>
          <cell r="H33">
            <v>7359.259999999998</v>
          </cell>
          <cell r="I33">
            <v>113.21938461538458</v>
          </cell>
          <cell r="J33">
            <v>859.2599999999984</v>
          </cell>
          <cell r="K33">
            <v>248.94683333333333</v>
          </cell>
          <cell r="L33">
            <v>17873.62</v>
          </cell>
        </row>
        <row r="34">
          <cell r="B34">
            <v>8393900</v>
          </cell>
          <cell r="C34">
            <v>891823</v>
          </cell>
          <cell r="D34">
            <v>320830</v>
          </cell>
          <cell r="G34">
            <v>663706.66</v>
          </cell>
          <cell r="H34">
            <v>147325.28000000003</v>
          </cell>
          <cell r="I34">
            <v>45.920044883583216</v>
          </cell>
          <cell r="J34">
            <v>-173504.71999999997</v>
          </cell>
          <cell r="K34">
            <v>74.42134369712376</v>
          </cell>
          <cell r="L34">
            <v>-228116.33999999997</v>
          </cell>
        </row>
        <row r="35">
          <cell r="B35">
            <v>17808849</v>
          </cell>
          <cell r="C35">
            <v>2017983</v>
          </cell>
          <cell r="D35">
            <v>1049313</v>
          </cell>
          <cell r="G35">
            <v>2113158.5</v>
          </cell>
          <cell r="H35">
            <v>346428.04000000004</v>
          </cell>
          <cell r="I35">
            <v>33.01474774447663</v>
          </cell>
          <cell r="J35">
            <v>-702884.96</v>
          </cell>
          <cell r="K35">
            <v>104.71636777911411</v>
          </cell>
          <cell r="L35">
            <v>95175.5</v>
          </cell>
        </row>
        <row r="36">
          <cell r="B36">
            <v>52772484</v>
          </cell>
          <cell r="C36">
            <v>7837015</v>
          </cell>
          <cell r="D36">
            <v>3969112</v>
          </cell>
          <cell r="G36">
            <v>5287164.41</v>
          </cell>
          <cell r="H36">
            <v>1331098.37</v>
          </cell>
          <cell r="I36">
            <v>33.53642754349084</v>
          </cell>
          <cell r="J36">
            <v>-2638013.63</v>
          </cell>
          <cell r="K36">
            <v>67.46400778867975</v>
          </cell>
          <cell r="L36">
            <v>-2549850.59</v>
          </cell>
        </row>
        <row r="37">
          <cell r="B37">
            <v>25600000</v>
          </cell>
          <cell r="C37">
            <v>3418802</v>
          </cell>
          <cell r="D37">
            <v>1161447</v>
          </cell>
          <cell r="G37">
            <v>2486269.42</v>
          </cell>
          <cell r="H37">
            <v>627176.3099999998</v>
          </cell>
          <cell r="I37">
            <v>53.999563475561075</v>
          </cell>
          <cell r="J37">
            <v>-534270.6900000002</v>
          </cell>
          <cell r="K37">
            <v>72.72341071521544</v>
          </cell>
          <cell r="L37">
            <v>-932532.5800000001</v>
          </cell>
        </row>
        <row r="38">
          <cell r="B38">
            <v>20269298</v>
          </cell>
          <cell r="C38">
            <v>3163826</v>
          </cell>
          <cell r="D38">
            <v>1865130</v>
          </cell>
          <cell r="G38">
            <v>2010300.85</v>
          </cell>
          <cell r="H38">
            <v>420199.4700000002</v>
          </cell>
          <cell r="I38">
            <v>22.529232278715167</v>
          </cell>
          <cell r="J38">
            <v>-1444930.5299999998</v>
          </cell>
          <cell r="K38">
            <v>63.54018362577462</v>
          </cell>
          <cell r="L38">
            <v>-1153525.15</v>
          </cell>
        </row>
        <row r="39">
          <cell r="B39">
            <v>20480540</v>
          </cell>
          <cell r="C39">
            <v>2607610</v>
          </cell>
          <cell r="D39">
            <v>764945</v>
          </cell>
          <cell r="G39">
            <v>1814918.08</v>
          </cell>
          <cell r="H39">
            <v>409532.64000000013</v>
          </cell>
          <cell r="I39">
            <v>53.53752753465937</v>
          </cell>
          <cell r="J39">
            <v>-355412.35999999987</v>
          </cell>
          <cell r="K39">
            <v>69.60082527678603</v>
          </cell>
          <cell r="L39">
            <v>-792691.9199999999</v>
          </cell>
        </row>
        <row r="40">
          <cell r="B40">
            <v>22941294</v>
          </cell>
          <cell r="C40">
            <v>3595080</v>
          </cell>
          <cell r="D40">
            <v>1490030</v>
          </cell>
          <cell r="G40">
            <v>2723126.95</v>
          </cell>
          <cell r="H40">
            <v>596954.7200000002</v>
          </cell>
          <cell r="I40">
            <v>40.063268524794815</v>
          </cell>
          <cell r="J40">
            <v>-893075.2799999998</v>
          </cell>
          <cell r="K40">
            <v>75.74593472189771</v>
          </cell>
          <cell r="L40">
            <v>-871953.0499999998</v>
          </cell>
        </row>
        <row r="41">
          <cell r="B41">
            <v>36160712</v>
          </cell>
          <cell r="C41">
            <v>6222680</v>
          </cell>
          <cell r="D41">
            <v>2820267</v>
          </cell>
          <cell r="G41">
            <v>4807409.85</v>
          </cell>
          <cell r="H41">
            <v>1631009.6599999997</v>
          </cell>
          <cell r="I41">
            <v>57.831746426845385</v>
          </cell>
          <cell r="J41">
            <v>-1189257.3400000003</v>
          </cell>
          <cell r="K41">
            <v>77.25626016443076</v>
          </cell>
          <cell r="L41">
            <v>-1415270.1500000004</v>
          </cell>
        </row>
        <row r="42">
          <cell r="B42">
            <v>66700615</v>
          </cell>
          <cell r="C42">
            <v>10130991</v>
          </cell>
          <cell r="D42">
            <v>4651789</v>
          </cell>
          <cell r="G42">
            <v>6738961.88</v>
          </cell>
          <cell r="H42">
            <v>2384859.9299999997</v>
          </cell>
          <cell r="I42">
            <v>51.267586083547634</v>
          </cell>
          <cell r="J42">
            <v>-2266929.0700000003</v>
          </cell>
          <cell r="K42">
            <v>66.51828907951848</v>
          </cell>
          <cell r="L42">
            <v>-3392029.12</v>
          </cell>
        </row>
        <row r="43">
          <cell r="B43">
            <v>32433514</v>
          </cell>
          <cell r="C43">
            <v>4663150</v>
          </cell>
          <cell r="D43">
            <v>2509500</v>
          </cell>
          <cell r="G43">
            <v>3257556.78</v>
          </cell>
          <cell r="H43">
            <v>976510.25</v>
          </cell>
          <cell r="I43">
            <v>38.912542339111376</v>
          </cell>
          <cell r="J43">
            <v>-1532989.75</v>
          </cell>
          <cell r="K43">
            <v>69.85743070671113</v>
          </cell>
          <cell r="L43">
            <v>-1405593.2200000002</v>
          </cell>
        </row>
        <row r="44">
          <cell r="B44">
            <v>30828600</v>
          </cell>
          <cell r="C44">
            <v>5147667</v>
          </cell>
          <cell r="D44">
            <v>3022382</v>
          </cell>
          <cell r="G44">
            <v>3475345.79</v>
          </cell>
          <cell r="H44">
            <v>1460529.2</v>
          </cell>
          <cell r="I44">
            <v>48.32377905903357</v>
          </cell>
          <cell r="J44">
            <v>-1561852.8</v>
          </cell>
          <cell r="K44">
            <v>67.51302658077921</v>
          </cell>
          <cell r="L44">
            <v>-1672321.21</v>
          </cell>
        </row>
        <row r="45">
          <cell r="B45">
            <v>11207222</v>
          </cell>
          <cell r="C45">
            <v>1683210</v>
          </cell>
          <cell r="D45">
            <v>782462</v>
          </cell>
          <cell r="G45">
            <v>1088512.62</v>
          </cell>
          <cell r="H45">
            <v>424330.65000000014</v>
          </cell>
          <cell r="I45">
            <v>54.230192648333094</v>
          </cell>
          <cell r="J45">
            <v>-358131.34999999986</v>
          </cell>
          <cell r="K45">
            <v>64.66885415367068</v>
          </cell>
          <cell r="L45">
            <v>-594697.3799999999</v>
          </cell>
        </row>
        <row r="46">
          <cell r="B46">
            <v>11295500</v>
          </cell>
          <cell r="C46">
            <v>1184170</v>
          </cell>
          <cell r="D46">
            <v>592535</v>
          </cell>
          <cell r="G46">
            <v>1040771.95</v>
          </cell>
          <cell r="H46">
            <v>378246.56999999995</v>
          </cell>
          <cell r="I46">
            <v>63.83531268195127</v>
          </cell>
          <cell r="J46">
            <v>-214288.43000000005</v>
          </cell>
          <cell r="K46">
            <v>87.89041691649003</v>
          </cell>
          <cell r="L46">
            <v>-143398.05000000005</v>
          </cell>
        </row>
        <row r="47">
          <cell r="B47">
            <v>14950700</v>
          </cell>
          <cell r="C47">
            <v>3109393</v>
          </cell>
          <cell r="D47">
            <v>2234055</v>
          </cell>
          <cell r="G47">
            <v>1483800.63</v>
          </cell>
          <cell r="H47">
            <v>133735</v>
          </cell>
          <cell r="I47">
            <v>5.986199981647721</v>
          </cell>
          <cell r="J47">
            <v>-2100320</v>
          </cell>
          <cell r="K47">
            <v>47.71994501820773</v>
          </cell>
          <cell r="L47">
            <v>-1625592.37</v>
          </cell>
        </row>
        <row r="48">
          <cell r="B48">
            <v>29529180</v>
          </cell>
          <cell r="C48">
            <v>3328379</v>
          </cell>
          <cell r="D48">
            <v>1972558</v>
          </cell>
          <cell r="G48">
            <v>2785704.9</v>
          </cell>
          <cell r="H48">
            <v>735534.99</v>
          </cell>
          <cell r="I48">
            <v>37.28838340875148</v>
          </cell>
          <cell r="J48">
            <v>-1237023.01</v>
          </cell>
          <cell r="K48">
            <v>83.69554368658136</v>
          </cell>
          <cell r="L48">
            <v>-542674.1000000001</v>
          </cell>
        </row>
        <row r="49">
          <cell r="B49">
            <v>15578840</v>
          </cell>
          <cell r="C49">
            <v>2363700</v>
          </cell>
          <cell r="D49">
            <v>1531610</v>
          </cell>
          <cell r="G49">
            <v>1221609.78</v>
          </cell>
          <cell r="H49">
            <v>318215.61</v>
          </cell>
          <cell r="I49">
            <v>20.776542984180043</v>
          </cell>
          <cell r="J49">
            <v>-1213394.3900000001</v>
          </cell>
          <cell r="K49">
            <v>51.68209925117401</v>
          </cell>
          <cell r="L49">
            <v>-1142090.22</v>
          </cell>
        </row>
        <row r="50">
          <cell r="B50">
            <v>10068500</v>
          </cell>
          <cell r="C50">
            <v>1016250</v>
          </cell>
          <cell r="D50">
            <v>480400</v>
          </cell>
          <cell r="G50">
            <v>1187809.37</v>
          </cell>
          <cell r="H50">
            <v>266577.79000000015</v>
          </cell>
          <cell r="I50">
            <v>55.490797252289795</v>
          </cell>
          <cell r="J50">
            <v>-213822.20999999985</v>
          </cell>
          <cell r="K50">
            <v>116.88161082410826</v>
          </cell>
          <cell r="L50">
            <v>171559.3700000001</v>
          </cell>
        </row>
        <row r="51">
          <cell r="B51">
            <v>61660350</v>
          </cell>
          <cell r="C51">
            <v>8250720</v>
          </cell>
          <cell r="D51">
            <v>3866320</v>
          </cell>
          <cell r="G51">
            <v>7450226.76</v>
          </cell>
          <cell r="H51">
            <v>1930106.2199999997</v>
          </cell>
          <cell r="I51">
            <v>49.921015849696865</v>
          </cell>
          <cell r="J51">
            <v>-1936213.7800000003</v>
          </cell>
          <cell r="K51">
            <v>90.29789836523358</v>
          </cell>
          <cell r="L51">
            <v>-800493.2400000002</v>
          </cell>
        </row>
        <row r="52">
          <cell r="B52">
            <v>87045500</v>
          </cell>
          <cell r="C52">
            <v>12509000</v>
          </cell>
          <cell r="D52">
            <v>6496500</v>
          </cell>
          <cell r="G52">
            <v>9614973.71</v>
          </cell>
          <cell r="H52">
            <v>2793939.7300000004</v>
          </cell>
          <cell r="I52">
            <v>43.006845686138696</v>
          </cell>
          <cell r="J52">
            <v>-3702560.2699999996</v>
          </cell>
          <cell r="K52">
            <v>76.86444727795988</v>
          </cell>
          <cell r="L52">
            <v>-2894026.289999999</v>
          </cell>
        </row>
        <row r="53">
          <cell r="B53">
            <v>37946000</v>
          </cell>
          <cell r="C53">
            <v>4362885</v>
          </cell>
          <cell r="D53">
            <v>1774115</v>
          </cell>
          <cell r="G53">
            <v>4251022.76</v>
          </cell>
          <cell r="H53">
            <v>1243925.21</v>
          </cell>
          <cell r="I53">
            <v>70.11525239344687</v>
          </cell>
          <cell r="J53">
            <v>-530189.79</v>
          </cell>
          <cell r="K53">
            <v>97.4360488529952</v>
          </cell>
          <cell r="L53">
            <v>-111862.24000000022</v>
          </cell>
        </row>
        <row r="54">
          <cell r="B54">
            <v>73827000</v>
          </cell>
          <cell r="C54">
            <v>10642800</v>
          </cell>
          <cell r="D54">
            <v>3356700</v>
          </cell>
          <cell r="G54">
            <v>9016043.54</v>
          </cell>
          <cell r="H54">
            <v>1695745.8199999994</v>
          </cell>
          <cell r="I54">
            <v>50.5182417255042</v>
          </cell>
          <cell r="J54">
            <v>-1660954.1800000006</v>
          </cell>
          <cell r="K54">
            <v>84.71495790581425</v>
          </cell>
          <cell r="L54">
            <v>-1626756.460000001</v>
          </cell>
        </row>
        <row r="55">
          <cell r="B55">
            <v>84720000</v>
          </cell>
          <cell r="C55">
            <v>13628350</v>
          </cell>
          <cell r="D55">
            <v>5653500</v>
          </cell>
          <cell r="G55">
            <v>9891120.62</v>
          </cell>
          <cell r="H55">
            <v>2658793.999999999</v>
          </cell>
          <cell r="I55">
            <v>47.029167772176514</v>
          </cell>
          <cell r="J55">
            <v>-2994706.000000001</v>
          </cell>
          <cell r="K55">
            <v>72.5775359452905</v>
          </cell>
          <cell r="L55">
            <v>-3737229.380000001</v>
          </cell>
        </row>
        <row r="56">
          <cell r="B56">
            <v>15427265</v>
          </cell>
          <cell r="C56">
            <v>1518875</v>
          </cell>
          <cell r="D56">
            <v>718567</v>
          </cell>
          <cell r="G56">
            <v>1345166.58</v>
          </cell>
          <cell r="H56">
            <v>375766.44000000006</v>
          </cell>
          <cell r="I56">
            <v>52.293862646071986</v>
          </cell>
          <cell r="J56">
            <v>-342800.55999999994</v>
          </cell>
          <cell r="K56">
            <v>88.56334984774917</v>
          </cell>
          <cell r="L56">
            <v>-173708.41999999993</v>
          </cell>
        </row>
        <row r="57">
          <cell r="B57">
            <v>67965626</v>
          </cell>
          <cell r="C57">
            <v>8544699</v>
          </cell>
          <cell r="D57">
            <v>4444470</v>
          </cell>
          <cell r="G57">
            <v>7165293.03</v>
          </cell>
          <cell r="H57">
            <v>2539861.2800000003</v>
          </cell>
          <cell r="I57">
            <v>57.14655020733631</v>
          </cell>
          <cell r="J57">
            <v>-1904608.7199999997</v>
          </cell>
          <cell r="K57">
            <v>83.85658792661978</v>
          </cell>
          <cell r="L57">
            <v>-1379405.9699999997</v>
          </cell>
        </row>
        <row r="58">
          <cell r="B58">
            <v>24760000</v>
          </cell>
          <cell r="C58">
            <v>3426990</v>
          </cell>
          <cell r="D58">
            <v>1160525</v>
          </cell>
          <cell r="G58">
            <v>3270369.35</v>
          </cell>
          <cell r="H58">
            <v>414520.5700000003</v>
          </cell>
          <cell r="I58">
            <v>35.718366256651116</v>
          </cell>
          <cell r="J58">
            <v>-746004.4299999997</v>
          </cell>
          <cell r="K58">
            <v>95.42978969883193</v>
          </cell>
          <cell r="L58">
            <v>-156620.6499999999</v>
          </cell>
        </row>
        <row r="59">
          <cell r="B59">
            <v>14983150</v>
          </cell>
          <cell r="C59">
            <v>1336391</v>
          </cell>
          <cell r="D59">
            <v>435744</v>
          </cell>
          <cell r="G59">
            <v>1105246.3</v>
          </cell>
          <cell r="H59">
            <v>360841.16000000003</v>
          </cell>
          <cell r="I59">
            <v>82.8103565396196</v>
          </cell>
          <cell r="J59">
            <v>-74902.83999999997</v>
          </cell>
          <cell r="K59">
            <v>82.7038119831696</v>
          </cell>
          <cell r="L59">
            <v>-231144.69999999995</v>
          </cell>
        </row>
        <row r="60">
          <cell r="B60">
            <v>10818000</v>
          </cell>
          <cell r="C60">
            <v>982000</v>
          </cell>
          <cell r="D60">
            <v>408000</v>
          </cell>
          <cell r="G60">
            <v>1339348.69</v>
          </cell>
          <cell r="H60">
            <v>202533.82999999984</v>
          </cell>
          <cell r="I60">
            <v>49.6406446078431</v>
          </cell>
          <cell r="J60">
            <v>-205466.17000000016</v>
          </cell>
          <cell r="K60">
            <v>136.38988696537677</v>
          </cell>
          <cell r="L60">
            <v>357348.68999999994</v>
          </cell>
        </row>
        <row r="61">
          <cell r="B61">
            <v>13850000</v>
          </cell>
          <cell r="C61">
            <v>1083820</v>
          </cell>
          <cell r="D61">
            <v>462420</v>
          </cell>
          <cell r="G61">
            <v>992266.21</v>
          </cell>
          <cell r="H61">
            <v>241004.13</v>
          </cell>
          <cell r="I61">
            <v>52.11801608926949</v>
          </cell>
          <cell r="J61">
            <v>-221415.87</v>
          </cell>
          <cell r="K61">
            <v>91.5526757210607</v>
          </cell>
          <cell r="L61">
            <v>-91553.79000000004</v>
          </cell>
        </row>
        <row r="62">
          <cell r="B62">
            <v>9500000</v>
          </cell>
          <cell r="C62">
            <v>767383</v>
          </cell>
          <cell r="D62">
            <v>413783</v>
          </cell>
          <cell r="G62">
            <v>800721</v>
          </cell>
          <cell r="H62">
            <v>329709.46</v>
          </cell>
          <cell r="I62">
            <v>79.68173172894973</v>
          </cell>
          <cell r="J62">
            <v>-84073.53999999998</v>
          </cell>
          <cell r="K62">
            <v>104.34437562468806</v>
          </cell>
          <cell r="L62">
            <v>33338</v>
          </cell>
        </row>
        <row r="63">
          <cell r="B63">
            <v>15000000</v>
          </cell>
          <cell r="C63">
            <v>1825780</v>
          </cell>
          <cell r="D63">
            <v>907590</v>
          </cell>
          <cell r="G63">
            <v>1770063.37</v>
          </cell>
          <cell r="H63">
            <v>375766.3500000001</v>
          </cell>
          <cell r="I63">
            <v>41.402654282219956</v>
          </cell>
          <cell r="J63">
            <v>-531823.6499999999</v>
          </cell>
          <cell r="K63">
            <v>96.94833824447635</v>
          </cell>
          <cell r="L63">
            <v>-55716.62999999989</v>
          </cell>
        </row>
        <row r="64">
          <cell r="B64">
            <v>12037300</v>
          </cell>
          <cell r="C64">
            <v>1612017</v>
          </cell>
          <cell r="D64">
            <v>539374</v>
          </cell>
          <cell r="G64">
            <v>1341408.53</v>
          </cell>
          <cell r="H64">
            <v>287810.45999999996</v>
          </cell>
          <cell r="I64">
            <v>53.36009151349527</v>
          </cell>
          <cell r="J64">
            <v>-251563.54000000004</v>
          </cell>
          <cell r="K64">
            <v>83.21305110305909</v>
          </cell>
          <cell r="L64">
            <v>-270608.47</v>
          </cell>
        </row>
        <row r="65">
          <cell r="B65">
            <v>36348458</v>
          </cell>
          <cell r="C65">
            <v>4147003</v>
          </cell>
          <cell r="D65">
            <v>2118729</v>
          </cell>
          <cell r="G65">
            <v>3725702.13</v>
          </cell>
          <cell r="H65">
            <v>1507427.4</v>
          </cell>
          <cell r="I65">
            <v>71.14772111015614</v>
          </cell>
          <cell r="J65">
            <v>-611301.6000000001</v>
          </cell>
          <cell r="K65">
            <v>89.84083517663237</v>
          </cell>
          <cell r="L65">
            <v>-421300.8700000001</v>
          </cell>
        </row>
        <row r="66">
          <cell r="B66">
            <v>74959526</v>
          </cell>
          <cell r="C66">
            <v>11524990</v>
          </cell>
          <cell r="D66">
            <v>7471733</v>
          </cell>
          <cell r="G66">
            <v>6784510.51</v>
          </cell>
          <cell r="H66">
            <v>1256931.4299999997</v>
          </cell>
          <cell r="I66">
            <v>16.822488571259168</v>
          </cell>
          <cell r="J66">
            <v>-6214801.57</v>
          </cell>
          <cell r="K66">
            <v>58.86782123021364</v>
          </cell>
          <cell r="L66">
            <v>-4740479.49</v>
          </cell>
        </row>
        <row r="67">
          <cell r="B67">
            <v>100535495</v>
          </cell>
          <cell r="C67">
            <v>14313566</v>
          </cell>
          <cell r="D67">
            <v>6583956</v>
          </cell>
          <cell r="G67">
            <v>10568163.52</v>
          </cell>
          <cell r="H67">
            <v>2837876.8099999996</v>
          </cell>
          <cell r="I67">
            <v>43.10291274729053</v>
          </cell>
          <cell r="J67">
            <v>-3746079.1900000004</v>
          </cell>
          <cell r="K67">
            <v>73.83319796059207</v>
          </cell>
          <cell r="L67">
            <v>-3745402.4800000004</v>
          </cell>
        </row>
        <row r="68">
          <cell r="B68">
            <v>16071180</v>
          </cell>
          <cell r="C68">
            <v>1851620</v>
          </cell>
          <cell r="D68">
            <v>946620</v>
          </cell>
          <cell r="G68">
            <v>1455491.1</v>
          </cell>
          <cell r="H68">
            <v>433518.8700000001</v>
          </cell>
          <cell r="I68">
            <v>45.79650440514674</v>
          </cell>
          <cell r="J68">
            <v>-513101.1299999999</v>
          </cell>
          <cell r="K68">
            <v>78.60636091638675</v>
          </cell>
          <cell r="L68">
            <v>-396128.8999999999</v>
          </cell>
        </row>
        <row r="69">
          <cell r="B69">
            <v>9943882</v>
          </cell>
          <cell r="C69">
            <v>1665350</v>
          </cell>
          <cell r="D69">
            <v>982625</v>
          </cell>
          <cell r="G69">
            <v>1216130.38</v>
          </cell>
          <cell r="H69">
            <v>364832.29999999993</v>
          </cell>
          <cell r="I69">
            <v>37.12833481745324</v>
          </cell>
          <cell r="J69">
            <v>-617792.7000000001</v>
          </cell>
          <cell r="K69">
            <v>73.02551295523463</v>
          </cell>
          <cell r="L69">
            <v>-449219.6200000001</v>
          </cell>
        </row>
        <row r="70">
          <cell r="B70">
            <v>6809061</v>
          </cell>
          <cell r="C70">
            <v>384204</v>
          </cell>
          <cell r="D70">
            <v>159135</v>
          </cell>
          <cell r="G70">
            <v>621207.05</v>
          </cell>
          <cell r="H70">
            <v>221926.43000000005</v>
          </cell>
          <cell r="I70">
            <v>139.45796336443902</v>
          </cell>
          <cell r="J70">
            <v>62791.43000000005</v>
          </cell>
          <cell r="K70">
            <v>161.68677317258542</v>
          </cell>
          <cell r="L70">
            <v>237003.05000000005</v>
          </cell>
        </row>
        <row r="71">
          <cell r="B71">
            <v>58533083</v>
          </cell>
          <cell r="C71">
            <v>7027283</v>
          </cell>
          <cell r="D71">
            <v>3512711</v>
          </cell>
          <cell r="G71">
            <v>5596193.91</v>
          </cell>
          <cell r="H71">
            <v>1733244.3800000004</v>
          </cell>
          <cell r="I71">
            <v>49.34207169334455</v>
          </cell>
          <cell r="J71">
            <v>-1779466.6199999996</v>
          </cell>
          <cell r="K71">
            <v>79.63524323696655</v>
          </cell>
          <cell r="L71">
            <v>-1431089.0899999999</v>
          </cell>
        </row>
        <row r="72">
          <cell r="B72">
            <v>23194370</v>
          </cell>
          <cell r="C72">
            <v>3221965</v>
          </cell>
          <cell r="D72">
            <v>2331185</v>
          </cell>
          <cell r="G72">
            <v>2898938.04</v>
          </cell>
          <cell r="H72">
            <v>924469.53</v>
          </cell>
          <cell r="I72">
            <v>39.656635144786875</v>
          </cell>
          <cell r="J72">
            <v>-1406715.47</v>
          </cell>
          <cell r="K72">
            <v>89.9742250458959</v>
          </cell>
          <cell r="L72">
            <v>-323026.95999999996</v>
          </cell>
        </row>
        <row r="73">
          <cell r="B73">
            <v>9313620</v>
          </cell>
          <cell r="C73">
            <v>1367080</v>
          </cell>
          <cell r="D73">
            <v>674900</v>
          </cell>
          <cell r="G73">
            <v>1092763.31</v>
          </cell>
          <cell r="H73">
            <v>411053.04000000004</v>
          </cell>
          <cell r="I73">
            <v>60.905769743665736</v>
          </cell>
          <cell r="J73">
            <v>-263846.95999999996</v>
          </cell>
          <cell r="K73">
            <v>79.93411577961787</v>
          </cell>
          <cell r="L73">
            <v>-274316.68999999994</v>
          </cell>
        </row>
        <row r="74">
          <cell r="B74">
            <v>10027814</v>
          </cell>
          <cell r="C74">
            <v>1425439</v>
          </cell>
          <cell r="D74">
            <v>558995</v>
          </cell>
          <cell r="G74">
            <v>825541.3</v>
          </cell>
          <cell r="H74">
            <v>163615.7200000001</v>
          </cell>
          <cell r="I74">
            <v>29.26962137407313</v>
          </cell>
          <cell r="J74">
            <v>-395379.2799999999</v>
          </cell>
          <cell r="K74">
            <v>57.91488095947985</v>
          </cell>
          <cell r="L74">
            <v>-599897.7</v>
          </cell>
        </row>
        <row r="75">
          <cell r="B75">
            <v>8760477</v>
          </cell>
          <cell r="C75">
            <v>616768</v>
          </cell>
          <cell r="D75">
            <v>311545</v>
          </cell>
          <cell r="G75">
            <v>750059.53</v>
          </cell>
          <cell r="H75">
            <v>109648.48999999999</v>
          </cell>
          <cell r="I75">
            <v>35.19507294291354</v>
          </cell>
          <cell r="J75">
            <v>-201896.51</v>
          </cell>
          <cell r="K75">
            <v>121.61129144183876</v>
          </cell>
          <cell r="L75">
            <v>133291.53000000003</v>
          </cell>
        </row>
        <row r="76">
          <cell r="B76">
            <v>16427081</v>
          </cell>
          <cell r="C76">
            <v>1667702</v>
          </cell>
          <cell r="D76">
            <v>828166</v>
          </cell>
          <cell r="G76">
            <v>1511970.29</v>
          </cell>
          <cell r="H76">
            <v>271698.49</v>
          </cell>
          <cell r="I76">
            <v>32.80724999577379</v>
          </cell>
          <cell r="J76">
            <v>-556467.51</v>
          </cell>
          <cell r="K76">
            <v>90.66189822882026</v>
          </cell>
          <cell r="L76">
            <v>-155731.70999999996</v>
          </cell>
        </row>
        <row r="77">
          <cell r="B77">
            <v>11443812</v>
          </cell>
          <cell r="C77">
            <v>1451300</v>
          </cell>
          <cell r="D77">
            <v>727600</v>
          </cell>
          <cell r="G77">
            <v>979016.55</v>
          </cell>
          <cell r="H77">
            <v>268078.94000000006</v>
          </cell>
          <cell r="I77">
            <v>36.84427432655306</v>
          </cell>
          <cell r="J77">
            <v>-459521.05999999994</v>
          </cell>
          <cell r="K77">
            <v>67.45790325914697</v>
          </cell>
          <cell r="L77">
            <v>-472283.44999999995</v>
          </cell>
        </row>
        <row r="78">
          <cell r="B78">
            <v>462982900</v>
          </cell>
          <cell r="C78">
            <v>66937850</v>
          </cell>
          <cell r="D78">
            <v>32374265</v>
          </cell>
          <cell r="G78">
            <v>56374311.83</v>
          </cell>
          <cell r="H78">
            <v>20214634.11</v>
          </cell>
          <cell r="I78">
            <v>62.4404418447801</v>
          </cell>
          <cell r="J78">
            <v>-12159630.89</v>
          </cell>
          <cell r="K78">
            <v>84.21888636996856</v>
          </cell>
          <cell r="L78">
            <v>-10563538.170000002</v>
          </cell>
        </row>
        <row r="79">
          <cell r="B79">
            <v>43093757</v>
          </cell>
          <cell r="C79">
            <v>5171319</v>
          </cell>
          <cell r="D79">
            <v>2409629</v>
          </cell>
          <cell r="G79">
            <v>4731842.4</v>
          </cell>
          <cell r="H79">
            <v>1360302.5600000005</v>
          </cell>
          <cell r="I79">
            <v>56.452780075273026</v>
          </cell>
          <cell r="J79">
            <v>-1049326.4399999995</v>
          </cell>
          <cell r="K79">
            <v>91.50165364000945</v>
          </cell>
          <cell r="L79">
            <v>-439476.5999999996</v>
          </cell>
        </row>
        <row r="80">
          <cell r="B80">
            <v>11498856</v>
          </cell>
          <cell r="C80">
            <v>1840385</v>
          </cell>
          <cell r="D80">
            <v>737793</v>
          </cell>
          <cell r="G80">
            <v>1379442.8</v>
          </cell>
          <cell r="H80">
            <v>416806.92000000004</v>
          </cell>
          <cell r="I80">
            <v>56.493748246459376</v>
          </cell>
          <cell r="J80">
            <v>-320986.07999999996</v>
          </cell>
          <cell r="K80">
            <v>74.95403407439206</v>
          </cell>
          <cell r="L80">
            <v>-460942.19999999995</v>
          </cell>
        </row>
        <row r="81">
          <cell r="B81">
            <v>180007400</v>
          </cell>
          <cell r="C81">
            <v>33513025</v>
          </cell>
          <cell r="D81">
            <v>18944545</v>
          </cell>
          <cell r="G81">
            <v>18451311.67</v>
          </cell>
          <cell r="H81">
            <v>6580074.340000002</v>
          </cell>
          <cell r="I81">
            <v>34.7333458787213</v>
          </cell>
          <cell r="J81">
            <v>-12364470.659999998</v>
          </cell>
          <cell r="K81">
            <v>55.057135755426444</v>
          </cell>
          <cell r="L81">
            <v>-15061713.329999998</v>
          </cell>
        </row>
        <row r="82">
          <cell r="B82">
            <v>42973110</v>
          </cell>
          <cell r="C82">
            <v>5045011</v>
          </cell>
          <cell r="D82">
            <v>2125273</v>
          </cell>
          <cell r="G82">
            <v>4202684.81</v>
          </cell>
          <cell r="H82">
            <v>1067102.5399999996</v>
          </cell>
          <cell r="I82">
            <v>50.210139591478345</v>
          </cell>
          <cell r="J82">
            <v>-1058170.4600000004</v>
          </cell>
          <cell r="K82">
            <v>83.30377892139383</v>
          </cell>
          <cell r="L82">
            <v>-842326.1900000004</v>
          </cell>
        </row>
        <row r="83">
          <cell r="B83">
            <v>13237708391</v>
          </cell>
          <cell r="C83">
            <v>2049437879</v>
          </cell>
          <cell r="D83">
            <v>1111946387</v>
          </cell>
          <cell r="G83">
            <v>1532319023.8399994</v>
          </cell>
          <cell r="H83">
            <v>583925957.0999998</v>
          </cell>
          <cell r="I83">
            <v>52.51385893481929</v>
          </cell>
          <cell r="J83">
            <v>-528020429.90000004</v>
          </cell>
          <cell r="K83">
            <v>74.76777117966012</v>
          </cell>
          <cell r="L83">
            <v>-517118855.15999997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75" sqref="E7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18.02.2020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18.02.2020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16" t="s">
        <v>10</v>
      </c>
      <c r="F8" s="21" t="str">
        <f>'[1]вспомогат'!H8</f>
        <v>за лютий</v>
      </c>
      <c r="G8" s="22" t="str">
        <f>'[1]вспомогат'!I8</f>
        <v>за лютий</v>
      </c>
      <c r="H8" s="23"/>
      <c r="I8" s="22" t="str">
        <f>'[1]вспомогат'!K8</f>
        <v>за 2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381701200</v>
      </c>
      <c r="D10" s="33">
        <f>'[1]вспомогат'!D10</f>
        <v>237408100</v>
      </c>
      <c r="E10" s="33">
        <f>'[1]вспомогат'!G10</f>
        <v>247663442.75</v>
      </c>
      <c r="F10" s="33">
        <f>'[1]вспомогат'!H10</f>
        <v>119340612.09</v>
      </c>
      <c r="G10" s="34">
        <f>'[1]вспомогат'!I10</f>
        <v>50.26812989531528</v>
      </c>
      <c r="H10" s="35">
        <f>'[1]вспомогат'!J10</f>
        <v>-118067487.91</v>
      </c>
      <c r="I10" s="36">
        <f>'[1]вспомогат'!K10</f>
        <v>64.88411426267457</v>
      </c>
      <c r="J10" s="37">
        <f>'[1]вспомогат'!L10</f>
        <v>-134037757.25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992250000</v>
      </c>
      <c r="D12" s="38">
        <f>'[1]вспомогат'!D11</f>
        <v>537050000</v>
      </c>
      <c r="E12" s="33">
        <f>'[1]вспомогат'!G11</f>
        <v>729842448.12</v>
      </c>
      <c r="F12" s="38">
        <f>'[1]вспомогат'!H11</f>
        <v>283722159.08</v>
      </c>
      <c r="G12" s="39">
        <f>'[1]вспомогат'!I11</f>
        <v>52.829747524439064</v>
      </c>
      <c r="H12" s="35">
        <f>'[1]вспомогат'!J11</f>
        <v>-253327840.92000002</v>
      </c>
      <c r="I12" s="36">
        <f>'[1]вспомогат'!K11</f>
        <v>73.55429056387</v>
      </c>
      <c r="J12" s="37">
        <f>'[1]вспомогат'!L11</f>
        <v>-262407551.88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126024750</v>
      </c>
      <c r="D13" s="38">
        <f>'[1]вспомогат'!D12</f>
        <v>60166300</v>
      </c>
      <c r="E13" s="33">
        <f>'[1]вспомогат'!G12</f>
        <v>116775684.37</v>
      </c>
      <c r="F13" s="38">
        <f>'[1]вспомогат'!H12</f>
        <v>40376572.78</v>
      </c>
      <c r="G13" s="39">
        <f>'[1]вспомогат'!I12</f>
        <v>67.1082861668409</v>
      </c>
      <c r="H13" s="35">
        <f>'[1]вспомогат'!J12</f>
        <v>-19789727.22</v>
      </c>
      <c r="I13" s="36">
        <f>'[1]вспомогат'!K12</f>
        <v>92.66091332853269</v>
      </c>
      <c r="J13" s="37">
        <f>'[1]вспомогат'!L12</f>
        <v>-9249065.629999995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105133500</v>
      </c>
      <c r="D14" s="38">
        <f>'[1]вспомогат'!D13</f>
        <v>56936000</v>
      </c>
      <c r="E14" s="33">
        <f>'[1]вспомогат'!G13</f>
        <v>78077357.14</v>
      </c>
      <c r="F14" s="38">
        <f>'[1]вспомогат'!H13</f>
        <v>28010777.840000004</v>
      </c>
      <c r="G14" s="39">
        <f>'[1]вспомогат'!I13</f>
        <v>49.19695419418294</v>
      </c>
      <c r="H14" s="35">
        <f>'[1]вспомогат'!J13</f>
        <v>-28925222.159999996</v>
      </c>
      <c r="I14" s="36">
        <f>'[1]вспомогат'!K13</f>
        <v>74.26496515382823</v>
      </c>
      <c r="J14" s="37">
        <f>'[1]вспомогат'!L13</f>
        <v>-27056142.86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17247900</v>
      </c>
      <c r="D15" s="38">
        <f>'[1]вспомогат'!D14</f>
        <v>9331400</v>
      </c>
      <c r="E15" s="33">
        <f>'[1]вспомогат'!G14</f>
        <v>12375007.45</v>
      </c>
      <c r="F15" s="38">
        <f>'[1]вспомогат'!H14</f>
        <v>4402997.52</v>
      </c>
      <c r="G15" s="39">
        <f>'[1]вспомогат'!I14</f>
        <v>47.1847474119639</v>
      </c>
      <c r="H15" s="35">
        <f>'[1]вспомогат'!J14</f>
        <v>-4928402.48</v>
      </c>
      <c r="I15" s="36">
        <f>'[1]вспомогат'!K14</f>
        <v>71.74790815113724</v>
      </c>
      <c r="J15" s="37">
        <f>'[1]вспомогат'!L14</f>
        <v>-4872892.550000001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1240656150</v>
      </c>
      <c r="D16" s="41">
        <f>SUM(D12:D15)</f>
        <v>663483700</v>
      </c>
      <c r="E16" s="41">
        <f>SUM(E12:E15)</f>
        <v>937070497.08</v>
      </c>
      <c r="F16" s="41">
        <f>SUM(F12:F15)</f>
        <v>356512507.22</v>
      </c>
      <c r="G16" s="42">
        <f>F16/D16*100</f>
        <v>53.73342362743803</v>
      </c>
      <c r="H16" s="41">
        <f>SUM(H12:H15)</f>
        <v>-306971192.78</v>
      </c>
      <c r="I16" s="43">
        <f>E16/C16*100</f>
        <v>75.53023431028815</v>
      </c>
      <c r="J16" s="41">
        <f>SUM(J12:J15)</f>
        <v>-303585652.92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4275437</v>
      </c>
      <c r="D17" s="45">
        <f>'[1]вспомогат'!D15</f>
        <v>2078286</v>
      </c>
      <c r="E17" s="44">
        <f>'[1]вспомогат'!G15</f>
        <v>4318618.85</v>
      </c>
      <c r="F17" s="45">
        <f>'[1]вспомогат'!H15</f>
        <v>941729.6399999997</v>
      </c>
      <c r="G17" s="46">
        <f>'[1]вспомогат'!I15</f>
        <v>45.31280295397263</v>
      </c>
      <c r="H17" s="47">
        <f>'[1]вспомогат'!J15</f>
        <v>-1136556.3600000003</v>
      </c>
      <c r="I17" s="48">
        <f>'[1]вспомогат'!K15</f>
        <v>101.00999851009382</v>
      </c>
      <c r="J17" s="49">
        <f>'[1]вспомогат'!L15</f>
        <v>43181.84999999963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45347689</v>
      </c>
      <c r="D18" s="38">
        <f>'[1]вспомогат'!D16</f>
        <v>24342517</v>
      </c>
      <c r="E18" s="33">
        <f>'[1]вспомогат'!G16</f>
        <v>45783648.63</v>
      </c>
      <c r="F18" s="38">
        <f>'[1]вспомогат'!H16</f>
        <v>17901434.71</v>
      </c>
      <c r="G18" s="39">
        <f>'[1]вспомогат'!I16</f>
        <v>73.53978518326598</v>
      </c>
      <c r="H18" s="35">
        <f>'[1]вспомогат'!J16</f>
        <v>-6441082.289999999</v>
      </c>
      <c r="I18" s="36">
        <f>'[1]вспомогат'!K16</f>
        <v>100.96137121783649</v>
      </c>
      <c r="J18" s="37">
        <f>'[1]вспомогат'!L16</f>
        <v>435959.6300000027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17500</v>
      </c>
      <c r="E19" s="33">
        <f>'[1]вспомогат'!G17</f>
        <v>7197.7</v>
      </c>
      <c r="F19" s="38">
        <f>'[1]вспомогат'!H17</f>
        <v>2382.3999999999996</v>
      </c>
      <c r="G19" s="39">
        <f>'[1]вспомогат'!I17</f>
        <v>13.613714285714284</v>
      </c>
      <c r="H19" s="35">
        <f>'[1]вспомогат'!J17</f>
        <v>-15117.6</v>
      </c>
      <c r="I19" s="36">
        <f>'[1]вспомогат'!K17</f>
        <v>20.564857142857143</v>
      </c>
      <c r="J19" s="37">
        <f>'[1]вспомогат'!L17</f>
        <v>-27802.3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390150</v>
      </c>
      <c r="D20" s="38">
        <f>'[1]вспомогат'!D18</f>
        <v>195075</v>
      </c>
      <c r="E20" s="33">
        <f>'[1]вспомогат'!G18</f>
        <v>574689.75</v>
      </c>
      <c r="F20" s="38">
        <f>'[1]вспомогат'!H18</f>
        <v>143712.95</v>
      </c>
      <c r="G20" s="39">
        <f>'[1]вспомогат'!I18</f>
        <v>73.67061386646162</v>
      </c>
      <c r="H20" s="35">
        <f>'[1]вспомогат'!J18</f>
        <v>-51362.04999999999</v>
      </c>
      <c r="I20" s="36">
        <f>'[1]вспомогат'!K18</f>
        <v>147.29969242599</v>
      </c>
      <c r="J20" s="37">
        <f>'[1]вспомогат'!L18</f>
        <v>184539.75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17157741</v>
      </c>
      <c r="D21" s="38">
        <f>'[1]вспомогат'!D19</f>
        <v>8797799</v>
      </c>
      <c r="E21" s="33">
        <f>'[1]вспомогат'!G19</f>
        <v>15541960</v>
      </c>
      <c r="F21" s="38">
        <f>'[1]вспомогат'!H19</f>
        <v>4791260.029999999</v>
      </c>
      <c r="G21" s="39">
        <f>'[1]вспомогат'!I19</f>
        <v>54.459757832612446</v>
      </c>
      <c r="H21" s="35">
        <f>'[1]вспомогат'!J19</f>
        <v>-4006538.9700000007</v>
      </c>
      <c r="I21" s="36">
        <f>'[1]вспомогат'!K19</f>
        <v>90.58278709300951</v>
      </c>
      <c r="J21" s="37">
        <f>'[1]вспомогат'!L19</f>
        <v>-1615781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5671770</v>
      </c>
      <c r="D22" s="38">
        <f>'[1]вспомогат'!D20</f>
        <v>2532160</v>
      </c>
      <c r="E22" s="33">
        <f>'[1]вспомогат'!G20</f>
        <v>4546130.75</v>
      </c>
      <c r="F22" s="38">
        <f>'[1]вспомогат'!H20</f>
        <v>890515.8599999999</v>
      </c>
      <c r="G22" s="39">
        <f>'[1]вспомогат'!I20</f>
        <v>35.16823028560596</v>
      </c>
      <c r="H22" s="35">
        <f>'[1]вспомогат'!J20</f>
        <v>-1641644.1400000001</v>
      </c>
      <c r="I22" s="36">
        <f>'[1]вспомогат'!K20</f>
        <v>80.15365132930285</v>
      </c>
      <c r="J22" s="37">
        <f>'[1]вспомогат'!L20</f>
        <v>-1125639.25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6456770</v>
      </c>
      <c r="D23" s="38">
        <f>'[1]вспомогат'!D21</f>
        <v>2865787</v>
      </c>
      <c r="E23" s="33">
        <f>'[1]вспомогат'!G21</f>
        <v>6144696.93</v>
      </c>
      <c r="F23" s="38">
        <f>'[1]вспомогат'!H21</f>
        <v>2096427.9899999998</v>
      </c>
      <c r="G23" s="39">
        <f>'[1]вспомогат'!I21</f>
        <v>73.15365691867538</v>
      </c>
      <c r="H23" s="35">
        <f>'[1]вспомогат'!J21</f>
        <v>-769359.0100000002</v>
      </c>
      <c r="I23" s="36">
        <f>'[1]вспомогат'!K21</f>
        <v>95.16673088866415</v>
      </c>
      <c r="J23" s="37">
        <f>'[1]вспомогат'!L21</f>
        <v>-312073.0700000003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381610</v>
      </c>
      <c r="D24" s="38">
        <f>'[1]вспомогат'!D22</f>
        <v>158860</v>
      </c>
      <c r="E24" s="33">
        <f>'[1]вспомогат'!G22</f>
        <v>443971.9</v>
      </c>
      <c r="F24" s="38">
        <f>'[1]вспомогат'!H22</f>
        <v>79406.12</v>
      </c>
      <c r="G24" s="39">
        <f>'[1]вспомогат'!I22</f>
        <v>49.984967896260855</v>
      </c>
      <c r="H24" s="35">
        <f>'[1]вспомогат'!J22</f>
        <v>-79453.88</v>
      </c>
      <c r="I24" s="36">
        <f>'[1]вспомогат'!K22</f>
        <v>116.34178873719243</v>
      </c>
      <c r="J24" s="37">
        <f>'[1]вспомогат'!L22</f>
        <v>62361.90000000002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215000</v>
      </c>
      <c r="D25" s="38">
        <f>'[1]вспомогат'!D23</f>
        <v>105000</v>
      </c>
      <c r="E25" s="33">
        <f>'[1]вспомогат'!G23</f>
        <v>43374</v>
      </c>
      <c r="F25" s="38">
        <f>'[1]вспомогат'!H23</f>
        <v>16838</v>
      </c>
      <c r="G25" s="39">
        <f>'[1]вспомогат'!I23</f>
        <v>16.036190476190477</v>
      </c>
      <c r="H25" s="35">
        <f>'[1]вспомогат'!J23</f>
        <v>-88162</v>
      </c>
      <c r="I25" s="36">
        <f>'[1]вспомогат'!K23</f>
        <v>20.173953488372092</v>
      </c>
      <c r="J25" s="37">
        <f>'[1]вспомогат'!L23</f>
        <v>-171626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15273767</v>
      </c>
      <c r="D26" s="38">
        <f>'[1]вспомогат'!D24</f>
        <v>7787575</v>
      </c>
      <c r="E26" s="33">
        <f>'[1]вспомогат'!G24</f>
        <v>13127883.55</v>
      </c>
      <c r="F26" s="38">
        <f>'[1]вспомогат'!H24</f>
        <v>3951810.630000001</v>
      </c>
      <c r="G26" s="39">
        <f>'[1]вспомогат'!I24</f>
        <v>50.74507314536297</v>
      </c>
      <c r="H26" s="35">
        <f>'[1]вспомогат'!J24</f>
        <v>-3835764.369999999</v>
      </c>
      <c r="I26" s="36">
        <f>'[1]вспомогат'!K24</f>
        <v>85.95052909999217</v>
      </c>
      <c r="J26" s="37">
        <f>'[1]вспомогат'!L24</f>
        <v>-2145883.4499999993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1080533</v>
      </c>
      <c r="D27" s="38">
        <f>'[1]вспомогат'!D25</f>
        <v>545719</v>
      </c>
      <c r="E27" s="33">
        <f>'[1]вспомогат'!G25</f>
        <v>896107.06</v>
      </c>
      <c r="F27" s="38">
        <f>'[1]вспомогат'!H25</f>
        <v>300644.5</v>
      </c>
      <c r="G27" s="39">
        <f>'[1]вспомогат'!I25</f>
        <v>55.09144816288236</v>
      </c>
      <c r="H27" s="35">
        <f>'[1]вспомогат'!J25</f>
        <v>-245074.5</v>
      </c>
      <c r="I27" s="36">
        <f>'[1]вспомогат'!K25</f>
        <v>82.93194747407068</v>
      </c>
      <c r="J27" s="37">
        <f>'[1]вспомогат'!L25</f>
        <v>-184425.93999999994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7600391</v>
      </c>
      <c r="D28" s="38">
        <f>'[1]вспомогат'!D26</f>
        <v>3307452</v>
      </c>
      <c r="E28" s="33">
        <f>'[1]вспомогат'!G26</f>
        <v>6386641.1</v>
      </c>
      <c r="F28" s="38">
        <f>'[1]вспомогат'!H26</f>
        <v>1967850.5099999998</v>
      </c>
      <c r="G28" s="39">
        <f>'[1]вспомогат'!I26</f>
        <v>59.4974775144129</v>
      </c>
      <c r="H28" s="35">
        <f>'[1]вспомогат'!J26</f>
        <v>-1339601.4900000002</v>
      </c>
      <c r="I28" s="36">
        <f>'[1]вспомогат'!K26</f>
        <v>84.03042817139276</v>
      </c>
      <c r="J28" s="37">
        <f>'[1]вспомогат'!L26</f>
        <v>-1213749.9000000004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4160</v>
      </c>
      <c r="D29" s="38">
        <f>'[1]вспомогат'!D27</f>
        <v>3880</v>
      </c>
      <c r="E29" s="33">
        <f>'[1]вспомогат'!G27</f>
        <v>6514.96</v>
      </c>
      <c r="F29" s="38">
        <f>'[1]вспомогат'!H27</f>
        <v>5183.5</v>
      </c>
      <c r="G29" s="39">
        <f>'[1]вспомогат'!I27</f>
        <v>133.59536082474227</v>
      </c>
      <c r="H29" s="35">
        <f>'[1]вспомогат'!J27</f>
        <v>1303.5</v>
      </c>
      <c r="I29" s="36">
        <f>'[1]вспомогат'!K27</f>
        <v>156.60961538461538</v>
      </c>
      <c r="J29" s="37">
        <f>'[1]вспомогат'!L27</f>
        <v>2354.96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8909139</v>
      </c>
      <c r="D30" s="38">
        <f>'[1]вспомогат'!D28</f>
        <v>4382987</v>
      </c>
      <c r="E30" s="33">
        <f>'[1]вспомогат'!G28</f>
        <v>8285082.7</v>
      </c>
      <c r="F30" s="38">
        <f>'[1]вспомогат'!H28</f>
        <v>2903407.42</v>
      </c>
      <c r="G30" s="39">
        <f>'[1]вспомогат'!I28</f>
        <v>66.24266556118008</v>
      </c>
      <c r="H30" s="35">
        <f>'[1]вспомогат'!J28</f>
        <v>-1479579.58</v>
      </c>
      <c r="I30" s="36">
        <f>'[1]вспомогат'!K28</f>
        <v>92.99532423952527</v>
      </c>
      <c r="J30" s="37">
        <f>'[1]вспомогат'!L28</f>
        <v>-624056.2999999998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2672858</v>
      </c>
      <c r="D31" s="38">
        <f>'[1]вспомогат'!D29</f>
        <v>1300108</v>
      </c>
      <c r="E31" s="33">
        <f>'[1]вспомогат'!G29</f>
        <v>2490194.04</v>
      </c>
      <c r="F31" s="38">
        <f>'[1]вспомогат'!H29</f>
        <v>799801</v>
      </c>
      <c r="G31" s="39">
        <f>'[1]вспомогат'!I29</f>
        <v>61.51804311641802</v>
      </c>
      <c r="H31" s="35">
        <f>'[1]вспомогат'!J29</f>
        <v>-500307</v>
      </c>
      <c r="I31" s="36">
        <f>'[1]вспомогат'!K29</f>
        <v>93.1659684128375</v>
      </c>
      <c r="J31" s="37">
        <f>'[1]вспомогат'!L29</f>
        <v>-182663.95999999996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5295201</v>
      </c>
      <c r="D32" s="38">
        <f>'[1]вспомогат'!D30</f>
        <v>1876043</v>
      </c>
      <c r="E32" s="33">
        <f>'[1]вспомогат'!G30</f>
        <v>3495080.11</v>
      </c>
      <c r="F32" s="38">
        <f>'[1]вспомогат'!H30</f>
        <v>995385.21</v>
      </c>
      <c r="G32" s="39">
        <f>'[1]вспомогат'!I30</f>
        <v>53.0576969717645</v>
      </c>
      <c r="H32" s="35">
        <f>'[1]вспомогат'!J30</f>
        <v>-880657.79</v>
      </c>
      <c r="I32" s="36">
        <f>'[1]вспомогат'!K30</f>
        <v>66.00467309928368</v>
      </c>
      <c r="J32" s="37">
        <f>'[1]вспомогат'!L30</f>
        <v>-1800120.8900000001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806196</v>
      </c>
      <c r="D33" s="38">
        <f>'[1]вспомогат'!D31</f>
        <v>421692</v>
      </c>
      <c r="E33" s="33">
        <f>'[1]вспомогат'!G31</f>
        <v>883107.05</v>
      </c>
      <c r="F33" s="38">
        <f>'[1]вспомогат'!H31</f>
        <v>-182878.1399999999</v>
      </c>
      <c r="G33" s="39">
        <f>'[1]вспомогат'!I31</f>
        <v>-43.36770439088242</v>
      </c>
      <c r="H33" s="35">
        <f>'[1]вспомогат'!J31</f>
        <v>-604570.1399999999</v>
      </c>
      <c r="I33" s="36">
        <f>'[1]вспомогат'!K31</f>
        <v>109.53999399649715</v>
      </c>
      <c r="J33" s="37">
        <f>'[1]вспомогат'!L31</f>
        <v>76911.05000000005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9449818</v>
      </c>
      <c r="D34" s="38">
        <f>'[1]вспомогат'!D32</f>
        <v>4674269</v>
      </c>
      <c r="E34" s="33">
        <f>'[1]вспомогат'!G32</f>
        <v>7875631.31</v>
      </c>
      <c r="F34" s="38">
        <f>'[1]вспомогат'!H32</f>
        <v>2278734.76</v>
      </c>
      <c r="G34" s="39">
        <f>'[1]вспомогат'!I32</f>
        <v>48.75061234173728</v>
      </c>
      <c r="H34" s="35">
        <f>'[1]вспомогат'!J32</f>
        <v>-2395534.24</v>
      </c>
      <c r="I34" s="36">
        <f>'[1]вспомогат'!K32</f>
        <v>83.3416189602805</v>
      </c>
      <c r="J34" s="37">
        <f>'[1]вспомогат'!L32</f>
        <v>-1574186.6900000004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12000</v>
      </c>
      <c r="D35" s="38">
        <f>'[1]вспомогат'!D33</f>
        <v>6500</v>
      </c>
      <c r="E35" s="33">
        <f>'[1]вспомогат'!G33</f>
        <v>29873.62</v>
      </c>
      <c r="F35" s="38">
        <f>'[1]вспомогат'!H33</f>
        <v>7359.259999999998</v>
      </c>
      <c r="G35" s="39">
        <f>'[1]вспомогат'!I33</f>
        <v>113.21938461538458</v>
      </c>
      <c r="H35" s="35">
        <f>'[1]вспомогат'!J33</f>
        <v>859.2599999999984</v>
      </c>
      <c r="I35" s="36">
        <f>'[1]вспомогат'!K33</f>
        <v>248.94683333333333</v>
      </c>
      <c r="J35" s="37">
        <f>'[1]вспомогат'!L33</f>
        <v>17873.62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891823</v>
      </c>
      <c r="D36" s="38">
        <f>'[1]вспомогат'!D34</f>
        <v>320830</v>
      </c>
      <c r="E36" s="33">
        <f>'[1]вспомогат'!G34</f>
        <v>663706.66</v>
      </c>
      <c r="F36" s="38">
        <f>'[1]вспомогат'!H34</f>
        <v>147325.28000000003</v>
      </c>
      <c r="G36" s="39">
        <f>'[1]вспомогат'!I34</f>
        <v>45.920044883583216</v>
      </c>
      <c r="H36" s="35">
        <f>'[1]вспомогат'!J34</f>
        <v>-173504.71999999997</v>
      </c>
      <c r="I36" s="36">
        <f>'[1]вспомогат'!K34</f>
        <v>74.42134369712376</v>
      </c>
      <c r="J36" s="37">
        <f>'[1]вспомогат'!L34</f>
        <v>-228116.33999999997</v>
      </c>
    </row>
    <row r="37" spans="1:10" ht="18.75" customHeight="1">
      <c r="A37" s="51" t="s">
        <v>39</v>
      </c>
      <c r="B37" s="41">
        <f>SUM(B17:B36)</f>
        <v>1043495870</v>
      </c>
      <c r="C37" s="41">
        <f>SUM(C17:C36)</f>
        <v>131927053</v>
      </c>
      <c r="D37" s="41">
        <f>SUM(D17:D36)</f>
        <v>65720039</v>
      </c>
      <c r="E37" s="41">
        <f>SUM(E17:E36)</f>
        <v>121544110.67000002</v>
      </c>
      <c r="F37" s="41">
        <f>SUM(F17:F36)</f>
        <v>40038331.629999995</v>
      </c>
      <c r="G37" s="42">
        <f>F37/D37*100</f>
        <v>60.92256218837605</v>
      </c>
      <c r="H37" s="41">
        <f>SUM(H17:H36)</f>
        <v>-25681707.37</v>
      </c>
      <c r="I37" s="43">
        <f>E37/C37*100</f>
        <v>92.12978529127003</v>
      </c>
      <c r="J37" s="41">
        <f>SUM(J17:J36)</f>
        <v>-10382942.329999996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2017983</v>
      </c>
      <c r="D38" s="38">
        <f>'[1]вспомогат'!D35</f>
        <v>1049313</v>
      </c>
      <c r="E38" s="33">
        <f>'[1]вспомогат'!G35</f>
        <v>2113158.5</v>
      </c>
      <c r="F38" s="38">
        <f>'[1]вспомогат'!H35</f>
        <v>346428.04000000004</v>
      </c>
      <c r="G38" s="39">
        <f>'[1]вспомогат'!I35</f>
        <v>33.01474774447663</v>
      </c>
      <c r="H38" s="35">
        <f>'[1]вспомогат'!J35</f>
        <v>-702884.96</v>
      </c>
      <c r="I38" s="36">
        <f>'[1]вспомогат'!K35</f>
        <v>104.71636777911411</v>
      </c>
      <c r="J38" s="37">
        <f>'[1]вспомогат'!L35</f>
        <v>95175.5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7837015</v>
      </c>
      <c r="D39" s="38">
        <f>'[1]вспомогат'!D36</f>
        <v>3969112</v>
      </c>
      <c r="E39" s="33">
        <f>'[1]вспомогат'!G36</f>
        <v>5287164.41</v>
      </c>
      <c r="F39" s="38">
        <f>'[1]вспомогат'!H36</f>
        <v>1331098.37</v>
      </c>
      <c r="G39" s="39">
        <f>'[1]вспомогат'!I36</f>
        <v>33.53642754349084</v>
      </c>
      <c r="H39" s="35">
        <f>'[1]вспомогат'!J36</f>
        <v>-2638013.63</v>
      </c>
      <c r="I39" s="36">
        <f>'[1]вспомогат'!K36</f>
        <v>67.46400778867975</v>
      </c>
      <c r="J39" s="37">
        <f>'[1]вспомогат'!L36</f>
        <v>-2549850.59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3418802</v>
      </c>
      <c r="D40" s="38">
        <f>'[1]вспомогат'!D37</f>
        <v>1161447</v>
      </c>
      <c r="E40" s="33">
        <f>'[1]вспомогат'!G37</f>
        <v>2486269.42</v>
      </c>
      <c r="F40" s="38">
        <f>'[1]вспомогат'!H37</f>
        <v>627176.3099999998</v>
      </c>
      <c r="G40" s="39">
        <f>'[1]вспомогат'!I37</f>
        <v>53.999563475561075</v>
      </c>
      <c r="H40" s="35">
        <f>'[1]вспомогат'!J37</f>
        <v>-534270.6900000002</v>
      </c>
      <c r="I40" s="36">
        <f>'[1]вспомогат'!K37</f>
        <v>72.72341071521544</v>
      </c>
      <c r="J40" s="37">
        <f>'[1]вспомогат'!L37</f>
        <v>-932532.5800000001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3163826</v>
      </c>
      <c r="D41" s="38">
        <f>'[1]вспомогат'!D38</f>
        <v>1865130</v>
      </c>
      <c r="E41" s="33">
        <f>'[1]вспомогат'!G38</f>
        <v>2010300.85</v>
      </c>
      <c r="F41" s="38">
        <f>'[1]вспомогат'!H38</f>
        <v>420199.4700000002</v>
      </c>
      <c r="G41" s="39">
        <f>'[1]вспомогат'!I38</f>
        <v>22.529232278715167</v>
      </c>
      <c r="H41" s="35">
        <f>'[1]вспомогат'!J38</f>
        <v>-1444930.5299999998</v>
      </c>
      <c r="I41" s="36">
        <f>'[1]вспомогат'!K38</f>
        <v>63.54018362577462</v>
      </c>
      <c r="J41" s="37">
        <f>'[1]вспомогат'!L38</f>
        <v>-1153525.15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2607610</v>
      </c>
      <c r="D42" s="38">
        <f>'[1]вспомогат'!D39</f>
        <v>764945</v>
      </c>
      <c r="E42" s="33">
        <f>'[1]вспомогат'!G39</f>
        <v>1814918.08</v>
      </c>
      <c r="F42" s="38">
        <f>'[1]вспомогат'!H39</f>
        <v>409532.64000000013</v>
      </c>
      <c r="G42" s="39">
        <f>'[1]вспомогат'!I39</f>
        <v>53.53752753465937</v>
      </c>
      <c r="H42" s="35">
        <f>'[1]вспомогат'!J39</f>
        <v>-355412.35999999987</v>
      </c>
      <c r="I42" s="36">
        <f>'[1]вспомогат'!K39</f>
        <v>69.60082527678603</v>
      </c>
      <c r="J42" s="37">
        <f>'[1]вспомогат'!L39</f>
        <v>-792691.9199999999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3595080</v>
      </c>
      <c r="D43" s="38">
        <f>'[1]вспомогат'!D40</f>
        <v>1490030</v>
      </c>
      <c r="E43" s="33">
        <f>'[1]вспомогат'!G40</f>
        <v>2723126.95</v>
      </c>
      <c r="F43" s="38">
        <f>'[1]вспомогат'!H40</f>
        <v>596954.7200000002</v>
      </c>
      <c r="G43" s="39">
        <f>'[1]вспомогат'!I40</f>
        <v>40.063268524794815</v>
      </c>
      <c r="H43" s="35">
        <f>'[1]вспомогат'!J40</f>
        <v>-893075.2799999998</v>
      </c>
      <c r="I43" s="36">
        <f>'[1]вспомогат'!K40</f>
        <v>75.74593472189771</v>
      </c>
      <c r="J43" s="37">
        <f>'[1]вспомогат'!L40</f>
        <v>-871953.0499999998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6222680</v>
      </c>
      <c r="D44" s="38">
        <f>'[1]вспомогат'!D41</f>
        <v>2820267</v>
      </c>
      <c r="E44" s="33">
        <f>'[1]вспомогат'!G41</f>
        <v>4807409.85</v>
      </c>
      <c r="F44" s="38">
        <f>'[1]вспомогат'!H41</f>
        <v>1631009.6599999997</v>
      </c>
      <c r="G44" s="39">
        <f>'[1]вспомогат'!I41</f>
        <v>57.831746426845385</v>
      </c>
      <c r="H44" s="35">
        <f>'[1]вспомогат'!J41</f>
        <v>-1189257.3400000003</v>
      </c>
      <c r="I44" s="36">
        <f>'[1]вспомогат'!K41</f>
        <v>77.25626016443076</v>
      </c>
      <c r="J44" s="37">
        <f>'[1]вспомогат'!L41</f>
        <v>-1415270.1500000004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10130991</v>
      </c>
      <c r="D45" s="38">
        <f>'[1]вспомогат'!D42</f>
        <v>4651789</v>
      </c>
      <c r="E45" s="33">
        <f>'[1]вспомогат'!G42</f>
        <v>6738961.88</v>
      </c>
      <c r="F45" s="38">
        <f>'[1]вспомогат'!H42</f>
        <v>2384859.9299999997</v>
      </c>
      <c r="G45" s="39">
        <f>'[1]вспомогат'!I42</f>
        <v>51.267586083547634</v>
      </c>
      <c r="H45" s="35">
        <f>'[1]вспомогат'!J42</f>
        <v>-2266929.0700000003</v>
      </c>
      <c r="I45" s="36">
        <f>'[1]вспомогат'!K42</f>
        <v>66.51828907951848</v>
      </c>
      <c r="J45" s="37">
        <f>'[1]вспомогат'!L42</f>
        <v>-3392029.12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4663150</v>
      </c>
      <c r="D46" s="38">
        <f>'[1]вспомогат'!D43</f>
        <v>2509500</v>
      </c>
      <c r="E46" s="33">
        <f>'[1]вспомогат'!G43</f>
        <v>3257556.78</v>
      </c>
      <c r="F46" s="38">
        <f>'[1]вспомогат'!H43</f>
        <v>976510.25</v>
      </c>
      <c r="G46" s="39">
        <f>'[1]вспомогат'!I43</f>
        <v>38.912542339111376</v>
      </c>
      <c r="H46" s="35">
        <f>'[1]вспомогат'!J43</f>
        <v>-1532989.75</v>
      </c>
      <c r="I46" s="36">
        <f>'[1]вспомогат'!K43</f>
        <v>69.85743070671113</v>
      </c>
      <c r="J46" s="37">
        <f>'[1]вспомогат'!L43</f>
        <v>-1405593.2200000002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5147667</v>
      </c>
      <c r="D47" s="38">
        <f>'[1]вспомогат'!D44</f>
        <v>3022382</v>
      </c>
      <c r="E47" s="33">
        <f>'[1]вспомогат'!G44</f>
        <v>3475345.79</v>
      </c>
      <c r="F47" s="38">
        <f>'[1]вспомогат'!H44</f>
        <v>1460529.2</v>
      </c>
      <c r="G47" s="39">
        <f>'[1]вспомогат'!I44</f>
        <v>48.32377905903357</v>
      </c>
      <c r="H47" s="35">
        <f>'[1]вспомогат'!J44</f>
        <v>-1561852.8</v>
      </c>
      <c r="I47" s="36">
        <f>'[1]вспомогат'!K44</f>
        <v>67.51302658077921</v>
      </c>
      <c r="J47" s="37">
        <f>'[1]вспомогат'!L44</f>
        <v>-1672321.21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1683210</v>
      </c>
      <c r="D48" s="38">
        <f>'[1]вспомогат'!D45</f>
        <v>782462</v>
      </c>
      <c r="E48" s="33">
        <f>'[1]вспомогат'!G45</f>
        <v>1088512.62</v>
      </c>
      <c r="F48" s="38">
        <f>'[1]вспомогат'!H45</f>
        <v>424330.65000000014</v>
      </c>
      <c r="G48" s="39">
        <f>'[1]вспомогат'!I45</f>
        <v>54.230192648333094</v>
      </c>
      <c r="H48" s="35">
        <f>'[1]вспомогат'!J45</f>
        <v>-358131.34999999986</v>
      </c>
      <c r="I48" s="36">
        <f>'[1]вспомогат'!K45</f>
        <v>64.66885415367068</v>
      </c>
      <c r="J48" s="37">
        <f>'[1]вспомогат'!L45</f>
        <v>-594697.3799999999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1184170</v>
      </c>
      <c r="D49" s="38">
        <f>'[1]вспомогат'!D46</f>
        <v>592535</v>
      </c>
      <c r="E49" s="33">
        <f>'[1]вспомогат'!G46</f>
        <v>1040771.95</v>
      </c>
      <c r="F49" s="38">
        <f>'[1]вспомогат'!H46</f>
        <v>378246.56999999995</v>
      </c>
      <c r="G49" s="39">
        <f>'[1]вспомогат'!I46</f>
        <v>63.83531268195127</v>
      </c>
      <c r="H49" s="35">
        <f>'[1]вспомогат'!J46</f>
        <v>-214288.43000000005</v>
      </c>
      <c r="I49" s="36">
        <f>'[1]вспомогат'!K46</f>
        <v>87.89041691649003</v>
      </c>
      <c r="J49" s="37">
        <f>'[1]вспомогат'!L46</f>
        <v>-143398.05000000005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3109393</v>
      </c>
      <c r="D50" s="38">
        <f>'[1]вспомогат'!D47</f>
        <v>2234055</v>
      </c>
      <c r="E50" s="33">
        <f>'[1]вспомогат'!G47</f>
        <v>1483800.63</v>
      </c>
      <c r="F50" s="38">
        <f>'[1]вспомогат'!H47</f>
        <v>133735</v>
      </c>
      <c r="G50" s="39">
        <f>'[1]вспомогат'!I47</f>
        <v>5.986199981647721</v>
      </c>
      <c r="H50" s="35">
        <f>'[1]вспомогат'!J47</f>
        <v>-2100320</v>
      </c>
      <c r="I50" s="36">
        <f>'[1]вспомогат'!K47</f>
        <v>47.71994501820773</v>
      </c>
      <c r="J50" s="37">
        <f>'[1]вспомогат'!L47</f>
        <v>-1625592.37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3328379</v>
      </c>
      <c r="D51" s="38">
        <f>'[1]вспомогат'!D48</f>
        <v>1972558</v>
      </c>
      <c r="E51" s="33">
        <f>'[1]вспомогат'!G48</f>
        <v>2785704.9</v>
      </c>
      <c r="F51" s="38">
        <f>'[1]вспомогат'!H48</f>
        <v>735534.99</v>
      </c>
      <c r="G51" s="39">
        <f>'[1]вспомогат'!I48</f>
        <v>37.28838340875148</v>
      </c>
      <c r="H51" s="35">
        <f>'[1]вспомогат'!J48</f>
        <v>-1237023.01</v>
      </c>
      <c r="I51" s="36">
        <f>'[1]вспомогат'!K48</f>
        <v>83.69554368658136</v>
      </c>
      <c r="J51" s="37">
        <f>'[1]вспомогат'!L48</f>
        <v>-542674.1000000001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2363700</v>
      </c>
      <c r="D52" s="38">
        <f>'[1]вспомогат'!D49</f>
        <v>1531610</v>
      </c>
      <c r="E52" s="33">
        <f>'[1]вспомогат'!G49</f>
        <v>1221609.78</v>
      </c>
      <c r="F52" s="38">
        <f>'[1]вспомогат'!H49</f>
        <v>318215.61</v>
      </c>
      <c r="G52" s="39">
        <f>'[1]вспомогат'!I49</f>
        <v>20.776542984180043</v>
      </c>
      <c r="H52" s="35">
        <f>'[1]вспомогат'!J49</f>
        <v>-1213394.3900000001</v>
      </c>
      <c r="I52" s="36">
        <f>'[1]вспомогат'!K49</f>
        <v>51.68209925117401</v>
      </c>
      <c r="J52" s="37">
        <f>'[1]вспомогат'!L49</f>
        <v>-1142090.22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1016250</v>
      </c>
      <c r="D53" s="38">
        <f>'[1]вспомогат'!D50</f>
        <v>480400</v>
      </c>
      <c r="E53" s="33">
        <f>'[1]вспомогат'!G50</f>
        <v>1187809.37</v>
      </c>
      <c r="F53" s="38">
        <f>'[1]вспомогат'!H50</f>
        <v>266577.79000000015</v>
      </c>
      <c r="G53" s="39">
        <f>'[1]вспомогат'!I50</f>
        <v>55.490797252289795</v>
      </c>
      <c r="H53" s="35">
        <f>'[1]вспомогат'!J50</f>
        <v>-213822.20999999985</v>
      </c>
      <c r="I53" s="36">
        <f>'[1]вспомогат'!K50</f>
        <v>116.88161082410826</v>
      </c>
      <c r="J53" s="37">
        <f>'[1]вспомогат'!L50</f>
        <v>171559.3700000001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8250720</v>
      </c>
      <c r="D54" s="38">
        <f>'[1]вспомогат'!D51</f>
        <v>3866320</v>
      </c>
      <c r="E54" s="33">
        <f>'[1]вспомогат'!G51</f>
        <v>7450226.76</v>
      </c>
      <c r="F54" s="38">
        <f>'[1]вспомогат'!H51</f>
        <v>1930106.2199999997</v>
      </c>
      <c r="G54" s="39">
        <f>'[1]вспомогат'!I51</f>
        <v>49.921015849696865</v>
      </c>
      <c r="H54" s="35">
        <f>'[1]вспомогат'!J51</f>
        <v>-1936213.7800000003</v>
      </c>
      <c r="I54" s="36">
        <f>'[1]вспомогат'!K51</f>
        <v>90.29789836523358</v>
      </c>
      <c r="J54" s="37">
        <f>'[1]вспомогат'!L51</f>
        <v>-800493.2400000002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12509000</v>
      </c>
      <c r="D55" s="38">
        <f>'[1]вспомогат'!D52</f>
        <v>6496500</v>
      </c>
      <c r="E55" s="33">
        <f>'[1]вспомогат'!G52</f>
        <v>9614973.71</v>
      </c>
      <c r="F55" s="38">
        <f>'[1]вспомогат'!H52</f>
        <v>2793939.7300000004</v>
      </c>
      <c r="G55" s="39">
        <f>'[1]вспомогат'!I52</f>
        <v>43.006845686138696</v>
      </c>
      <c r="H55" s="35">
        <f>'[1]вспомогат'!J52</f>
        <v>-3702560.2699999996</v>
      </c>
      <c r="I55" s="36">
        <f>'[1]вспомогат'!K52</f>
        <v>76.86444727795988</v>
      </c>
      <c r="J55" s="37">
        <f>'[1]вспомогат'!L52</f>
        <v>-2894026.289999999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4362885</v>
      </c>
      <c r="D56" s="38">
        <f>'[1]вспомогат'!D53</f>
        <v>1774115</v>
      </c>
      <c r="E56" s="33">
        <f>'[1]вспомогат'!G53</f>
        <v>4251022.76</v>
      </c>
      <c r="F56" s="38">
        <f>'[1]вспомогат'!H53</f>
        <v>1243925.21</v>
      </c>
      <c r="G56" s="39">
        <f>'[1]вспомогат'!I53</f>
        <v>70.11525239344687</v>
      </c>
      <c r="H56" s="35">
        <f>'[1]вспомогат'!J53</f>
        <v>-530189.79</v>
      </c>
      <c r="I56" s="36">
        <f>'[1]вспомогат'!K53</f>
        <v>97.4360488529952</v>
      </c>
      <c r="J56" s="37">
        <f>'[1]вспомогат'!L53</f>
        <v>-111862.24000000022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10642800</v>
      </c>
      <c r="D57" s="38">
        <f>'[1]вспомогат'!D54</f>
        <v>3356700</v>
      </c>
      <c r="E57" s="33">
        <f>'[1]вспомогат'!G54</f>
        <v>9016043.54</v>
      </c>
      <c r="F57" s="38">
        <f>'[1]вспомогат'!H54</f>
        <v>1695745.8199999994</v>
      </c>
      <c r="G57" s="39">
        <f>'[1]вспомогат'!I54</f>
        <v>50.5182417255042</v>
      </c>
      <c r="H57" s="35">
        <f>'[1]вспомогат'!J54</f>
        <v>-1660954.1800000006</v>
      </c>
      <c r="I57" s="36">
        <f>'[1]вспомогат'!K54</f>
        <v>84.71495790581425</v>
      </c>
      <c r="J57" s="37">
        <f>'[1]вспомогат'!L54</f>
        <v>-1626756.460000001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13628350</v>
      </c>
      <c r="D58" s="38">
        <f>'[1]вспомогат'!D55</f>
        <v>5653500</v>
      </c>
      <c r="E58" s="33">
        <f>'[1]вспомогат'!G55</f>
        <v>9891120.62</v>
      </c>
      <c r="F58" s="38">
        <f>'[1]вспомогат'!H55</f>
        <v>2658793.999999999</v>
      </c>
      <c r="G58" s="39">
        <f>'[1]вспомогат'!I55</f>
        <v>47.029167772176514</v>
      </c>
      <c r="H58" s="35">
        <f>'[1]вспомогат'!J55</f>
        <v>-2994706.000000001</v>
      </c>
      <c r="I58" s="36">
        <f>'[1]вспомогат'!K55</f>
        <v>72.5775359452905</v>
      </c>
      <c r="J58" s="37">
        <f>'[1]вспомогат'!L55</f>
        <v>-3737229.380000001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1518875</v>
      </c>
      <c r="D59" s="38">
        <f>'[1]вспомогат'!D56</f>
        <v>718567</v>
      </c>
      <c r="E59" s="33">
        <f>'[1]вспомогат'!G56</f>
        <v>1345166.58</v>
      </c>
      <c r="F59" s="38">
        <f>'[1]вспомогат'!H56</f>
        <v>375766.44000000006</v>
      </c>
      <c r="G59" s="39">
        <f>'[1]вспомогат'!I56</f>
        <v>52.293862646071986</v>
      </c>
      <c r="H59" s="35">
        <f>'[1]вспомогат'!J56</f>
        <v>-342800.55999999994</v>
      </c>
      <c r="I59" s="36">
        <f>'[1]вспомогат'!K56</f>
        <v>88.56334984774917</v>
      </c>
      <c r="J59" s="37">
        <f>'[1]вспомогат'!L56</f>
        <v>-173708.41999999993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8544699</v>
      </c>
      <c r="D60" s="38">
        <f>'[1]вспомогат'!D57</f>
        <v>4444470</v>
      </c>
      <c r="E60" s="33">
        <f>'[1]вспомогат'!G57</f>
        <v>7165293.03</v>
      </c>
      <c r="F60" s="38">
        <f>'[1]вспомогат'!H57</f>
        <v>2539861.2800000003</v>
      </c>
      <c r="G60" s="39">
        <f>'[1]вспомогат'!I57</f>
        <v>57.14655020733631</v>
      </c>
      <c r="H60" s="35">
        <f>'[1]вспомогат'!J57</f>
        <v>-1904608.7199999997</v>
      </c>
      <c r="I60" s="36">
        <f>'[1]вспомогат'!K57</f>
        <v>83.85658792661978</v>
      </c>
      <c r="J60" s="37">
        <f>'[1]вспомогат'!L57</f>
        <v>-1379405.9699999997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3426990</v>
      </c>
      <c r="D61" s="38">
        <f>'[1]вспомогат'!D58</f>
        <v>1160525</v>
      </c>
      <c r="E61" s="33">
        <f>'[1]вспомогат'!G58</f>
        <v>3270369.35</v>
      </c>
      <c r="F61" s="38">
        <f>'[1]вспомогат'!H58</f>
        <v>414520.5700000003</v>
      </c>
      <c r="G61" s="39">
        <f>'[1]вспомогат'!I58</f>
        <v>35.718366256651116</v>
      </c>
      <c r="H61" s="35">
        <f>'[1]вспомогат'!J58</f>
        <v>-746004.4299999997</v>
      </c>
      <c r="I61" s="36">
        <f>'[1]вспомогат'!K58</f>
        <v>95.42978969883193</v>
      </c>
      <c r="J61" s="37">
        <f>'[1]вспомогат'!L58</f>
        <v>-156620.6499999999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1336391</v>
      </c>
      <c r="D62" s="38">
        <f>'[1]вспомогат'!D59</f>
        <v>435744</v>
      </c>
      <c r="E62" s="33">
        <f>'[1]вспомогат'!G59</f>
        <v>1105246.3</v>
      </c>
      <c r="F62" s="38">
        <f>'[1]вспомогат'!H59</f>
        <v>360841.16000000003</v>
      </c>
      <c r="G62" s="39">
        <f>'[1]вспомогат'!I59</f>
        <v>82.8103565396196</v>
      </c>
      <c r="H62" s="35">
        <f>'[1]вспомогат'!J59</f>
        <v>-74902.83999999997</v>
      </c>
      <c r="I62" s="36">
        <f>'[1]вспомогат'!K59</f>
        <v>82.7038119831696</v>
      </c>
      <c r="J62" s="37">
        <f>'[1]вспомогат'!L59</f>
        <v>-231144.69999999995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982000</v>
      </c>
      <c r="D63" s="38">
        <f>'[1]вспомогат'!D60</f>
        <v>408000</v>
      </c>
      <c r="E63" s="33">
        <f>'[1]вспомогат'!G60</f>
        <v>1339348.69</v>
      </c>
      <c r="F63" s="38">
        <f>'[1]вспомогат'!H60</f>
        <v>202533.82999999984</v>
      </c>
      <c r="G63" s="39">
        <f>'[1]вспомогат'!I60</f>
        <v>49.6406446078431</v>
      </c>
      <c r="H63" s="35">
        <f>'[1]вспомогат'!J60</f>
        <v>-205466.17000000016</v>
      </c>
      <c r="I63" s="36">
        <f>'[1]вспомогат'!K60</f>
        <v>136.38988696537677</v>
      </c>
      <c r="J63" s="37">
        <f>'[1]вспомогат'!L60</f>
        <v>357348.68999999994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1083820</v>
      </c>
      <c r="D64" s="38">
        <f>'[1]вспомогат'!D61</f>
        <v>462420</v>
      </c>
      <c r="E64" s="33">
        <f>'[1]вспомогат'!G61</f>
        <v>992266.21</v>
      </c>
      <c r="F64" s="38">
        <f>'[1]вспомогат'!H61</f>
        <v>241004.13</v>
      </c>
      <c r="G64" s="39">
        <f>'[1]вспомогат'!I61</f>
        <v>52.11801608926949</v>
      </c>
      <c r="H64" s="35">
        <f>'[1]вспомогат'!J61</f>
        <v>-221415.87</v>
      </c>
      <c r="I64" s="36">
        <f>'[1]вспомогат'!K61</f>
        <v>91.5526757210607</v>
      </c>
      <c r="J64" s="37">
        <f>'[1]вспомогат'!L61</f>
        <v>-91553.79000000004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767383</v>
      </c>
      <c r="D65" s="38">
        <f>'[1]вспомогат'!D62</f>
        <v>413783</v>
      </c>
      <c r="E65" s="33">
        <f>'[1]вспомогат'!G62</f>
        <v>800721</v>
      </c>
      <c r="F65" s="38">
        <f>'[1]вспомогат'!H62</f>
        <v>329709.46</v>
      </c>
      <c r="G65" s="39">
        <f>'[1]вспомогат'!I62</f>
        <v>79.68173172894973</v>
      </c>
      <c r="H65" s="35">
        <f>'[1]вспомогат'!J62</f>
        <v>-84073.53999999998</v>
      </c>
      <c r="I65" s="36">
        <f>'[1]вспомогат'!K62</f>
        <v>104.34437562468806</v>
      </c>
      <c r="J65" s="37">
        <f>'[1]вспомогат'!L62</f>
        <v>33338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1825780</v>
      </c>
      <c r="D66" s="38">
        <f>'[1]вспомогат'!D63</f>
        <v>907590</v>
      </c>
      <c r="E66" s="33">
        <f>'[1]вспомогат'!G63</f>
        <v>1770063.37</v>
      </c>
      <c r="F66" s="38">
        <f>'[1]вспомогат'!H63</f>
        <v>375766.3500000001</v>
      </c>
      <c r="G66" s="39">
        <f>'[1]вспомогат'!I63</f>
        <v>41.402654282219956</v>
      </c>
      <c r="H66" s="35">
        <f>'[1]вспомогат'!J63</f>
        <v>-531823.6499999999</v>
      </c>
      <c r="I66" s="36">
        <f>'[1]вспомогат'!K63</f>
        <v>96.94833824447635</v>
      </c>
      <c r="J66" s="37">
        <f>'[1]вспомогат'!L63</f>
        <v>-55716.62999999989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1612017</v>
      </c>
      <c r="D67" s="38">
        <f>'[1]вспомогат'!D64</f>
        <v>539374</v>
      </c>
      <c r="E67" s="33">
        <f>'[1]вспомогат'!G64</f>
        <v>1341408.53</v>
      </c>
      <c r="F67" s="38">
        <f>'[1]вспомогат'!H64</f>
        <v>287810.45999999996</v>
      </c>
      <c r="G67" s="39">
        <f>'[1]вспомогат'!I64</f>
        <v>53.36009151349527</v>
      </c>
      <c r="H67" s="35">
        <f>'[1]вспомогат'!J64</f>
        <v>-251563.54000000004</v>
      </c>
      <c r="I67" s="36">
        <f>'[1]вспомогат'!K64</f>
        <v>83.21305110305909</v>
      </c>
      <c r="J67" s="37">
        <f>'[1]вспомогат'!L64</f>
        <v>-270608.47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4147003</v>
      </c>
      <c r="D68" s="38">
        <f>'[1]вспомогат'!D65</f>
        <v>2118729</v>
      </c>
      <c r="E68" s="33">
        <f>'[1]вспомогат'!G65</f>
        <v>3725702.13</v>
      </c>
      <c r="F68" s="38">
        <f>'[1]вспомогат'!H65</f>
        <v>1507427.4</v>
      </c>
      <c r="G68" s="39">
        <f>'[1]вспомогат'!I65</f>
        <v>71.14772111015614</v>
      </c>
      <c r="H68" s="35">
        <f>'[1]вспомогат'!J65</f>
        <v>-611301.6000000001</v>
      </c>
      <c r="I68" s="36">
        <f>'[1]вспомогат'!K65</f>
        <v>89.84083517663237</v>
      </c>
      <c r="J68" s="37">
        <f>'[1]вспомогат'!L65</f>
        <v>-421300.8700000001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11524990</v>
      </c>
      <c r="D69" s="38">
        <f>'[1]вспомогат'!D66</f>
        <v>7471733</v>
      </c>
      <c r="E69" s="33">
        <f>'[1]вспомогат'!G66</f>
        <v>6784510.51</v>
      </c>
      <c r="F69" s="38">
        <f>'[1]вспомогат'!H66</f>
        <v>1256931.4299999997</v>
      </c>
      <c r="G69" s="39">
        <f>'[1]вспомогат'!I66</f>
        <v>16.822488571259168</v>
      </c>
      <c r="H69" s="35">
        <f>'[1]вспомогат'!J66</f>
        <v>-6214801.57</v>
      </c>
      <c r="I69" s="36">
        <f>'[1]вспомогат'!K66</f>
        <v>58.86782123021364</v>
      </c>
      <c r="J69" s="37">
        <f>'[1]вспомогат'!L66</f>
        <v>-4740479.49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14313566</v>
      </c>
      <c r="D70" s="38">
        <f>'[1]вспомогат'!D67</f>
        <v>6583956</v>
      </c>
      <c r="E70" s="33">
        <f>'[1]вспомогат'!G67</f>
        <v>10568163.52</v>
      </c>
      <c r="F70" s="38">
        <f>'[1]вспомогат'!H67</f>
        <v>2837876.8099999996</v>
      </c>
      <c r="G70" s="39">
        <f>'[1]вспомогат'!I67</f>
        <v>43.10291274729053</v>
      </c>
      <c r="H70" s="35">
        <f>'[1]вспомогат'!J67</f>
        <v>-3746079.1900000004</v>
      </c>
      <c r="I70" s="36">
        <f>'[1]вспомогат'!K67</f>
        <v>73.83319796059207</v>
      </c>
      <c r="J70" s="37">
        <f>'[1]вспомогат'!L67</f>
        <v>-3745402.4800000004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1851620</v>
      </c>
      <c r="D71" s="38">
        <f>'[1]вспомогат'!D68</f>
        <v>946620</v>
      </c>
      <c r="E71" s="33">
        <f>'[1]вспомогат'!G68</f>
        <v>1455491.1</v>
      </c>
      <c r="F71" s="38">
        <f>'[1]вспомогат'!H68</f>
        <v>433518.8700000001</v>
      </c>
      <c r="G71" s="39">
        <f>'[1]вспомогат'!I68</f>
        <v>45.79650440514674</v>
      </c>
      <c r="H71" s="35">
        <f>'[1]вспомогат'!J68</f>
        <v>-513101.1299999999</v>
      </c>
      <c r="I71" s="36">
        <f>'[1]вспомогат'!K68</f>
        <v>78.60636091638675</v>
      </c>
      <c r="J71" s="37">
        <f>'[1]вспомогат'!L68</f>
        <v>-396128.8999999999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1665350</v>
      </c>
      <c r="D72" s="38">
        <f>'[1]вспомогат'!D69</f>
        <v>982625</v>
      </c>
      <c r="E72" s="33">
        <f>'[1]вспомогат'!G69</f>
        <v>1216130.38</v>
      </c>
      <c r="F72" s="38">
        <f>'[1]вспомогат'!H69</f>
        <v>364832.29999999993</v>
      </c>
      <c r="G72" s="39">
        <f>'[1]вспомогат'!I69</f>
        <v>37.12833481745324</v>
      </c>
      <c r="H72" s="35">
        <f>'[1]вспомогат'!J69</f>
        <v>-617792.7000000001</v>
      </c>
      <c r="I72" s="36">
        <f>'[1]вспомогат'!K69</f>
        <v>73.02551295523463</v>
      </c>
      <c r="J72" s="37">
        <f>'[1]вспомогат'!L69</f>
        <v>-449219.6200000001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384204</v>
      </c>
      <c r="D73" s="38">
        <f>'[1]вспомогат'!D70</f>
        <v>159135</v>
      </c>
      <c r="E73" s="33">
        <f>'[1]вспомогат'!G70</f>
        <v>621207.05</v>
      </c>
      <c r="F73" s="38">
        <f>'[1]вспомогат'!H70</f>
        <v>221926.43000000005</v>
      </c>
      <c r="G73" s="39">
        <f>'[1]вспомогат'!I70</f>
        <v>139.45796336443902</v>
      </c>
      <c r="H73" s="35">
        <f>'[1]вспомогат'!J70</f>
        <v>62791.43000000005</v>
      </c>
      <c r="I73" s="36">
        <f>'[1]вспомогат'!K70</f>
        <v>161.68677317258542</v>
      </c>
      <c r="J73" s="37">
        <f>'[1]вспомогат'!L70</f>
        <v>237003.05000000005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7027283</v>
      </c>
      <c r="D74" s="38">
        <f>'[1]вспомогат'!D71</f>
        <v>3512711</v>
      </c>
      <c r="E74" s="33">
        <f>'[1]вспомогат'!G71</f>
        <v>5596193.91</v>
      </c>
      <c r="F74" s="38">
        <f>'[1]вспомогат'!H71</f>
        <v>1733244.3800000004</v>
      </c>
      <c r="G74" s="39">
        <f>'[1]вспомогат'!I71</f>
        <v>49.34207169334455</v>
      </c>
      <c r="H74" s="35">
        <f>'[1]вспомогат'!J71</f>
        <v>-1779466.6199999996</v>
      </c>
      <c r="I74" s="36">
        <f>'[1]вспомогат'!K71</f>
        <v>79.63524323696655</v>
      </c>
      <c r="J74" s="37">
        <f>'[1]вспомогат'!L71</f>
        <v>-1431089.0899999999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3221965</v>
      </c>
      <c r="D75" s="38">
        <f>'[1]вспомогат'!D72</f>
        <v>2331185</v>
      </c>
      <c r="E75" s="33">
        <f>'[1]вспомогат'!G72</f>
        <v>2898938.04</v>
      </c>
      <c r="F75" s="38">
        <f>'[1]вспомогат'!H72</f>
        <v>924469.53</v>
      </c>
      <c r="G75" s="39">
        <f>'[1]вспомогат'!I72</f>
        <v>39.656635144786875</v>
      </c>
      <c r="H75" s="35">
        <f>'[1]вспомогат'!J72</f>
        <v>-1406715.47</v>
      </c>
      <c r="I75" s="36">
        <f>'[1]вспомогат'!K72</f>
        <v>89.9742250458959</v>
      </c>
      <c r="J75" s="37">
        <f>'[1]вспомогат'!L72</f>
        <v>-323026.95999999996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1367080</v>
      </c>
      <c r="D76" s="38">
        <f>'[1]вспомогат'!D73</f>
        <v>674900</v>
      </c>
      <c r="E76" s="33">
        <f>'[1]вспомогат'!G73</f>
        <v>1092763.31</v>
      </c>
      <c r="F76" s="38">
        <f>'[1]вспомогат'!H73</f>
        <v>411053.04000000004</v>
      </c>
      <c r="G76" s="39">
        <f>'[1]вспомогат'!I73</f>
        <v>60.905769743665736</v>
      </c>
      <c r="H76" s="35">
        <f>'[1]вспомогат'!J73</f>
        <v>-263846.95999999996</v>
      </c>
      <c r="I76" s="36">
        <f>'[1]вспомогат'!K73</f>
        <v>79.93411577961787</v>
      </c>
      <c r="J76" s="37">
        <f>'[1]вспомогат'!L73</f>
        <v>-274316.68999999994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1425439</v>
      </c>
      <c r="D77" s="38">
        <f>'[1]вспомогат'!D74</f>
        <v>558995</v>
      </c>
      <c r="E77" s="33">
        <f>'[1]вспомогат'!G74</f>
        <v>825541.3</v>
      </c>
      <c r="F77" s="38">
        <f>'[1]вспомогат'!H74</f>
        <v>163615.7200000001</v>
      </c>
      <c r="G77" s="39">
        <f>'[1]вспомогат'!I74</f>
        <v>29.26962137407313</v>
      </c>
      <c r="H77" s="35">
        <f>'[1]вспомогат'!J74</f>
        <v>-395379.2799999999</v>
      </c>
      <c r="I77" s="36">
        <f>'[1]вспомогат'!K74</f>
        <v>57.91488095947985</v>
      </c>
      <c r="J77" s="37">
        <f>'[1]вспомогат'!L74</f>
        <v>-599897.7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616768</v>
      </c>
      <c r="D78" s="38">
        <f>'[1]вспомогат'!D75</f>
        <v>311545</v>
      </c>
      <c r="E78" s="33">
        <f>'[1]вспомогат'!G75</f>
        <v>750059.53</v>
      </c>
      <c r="F78" s="38">
        <f>'[1]вспомогат'!H75</f>
        <v>109648.48999999999</v>
      </c>
      <c r="G78" s="39">
        <f>'[1]вспомогат'!I75</f>
        <v>35.19507294291354</v>
      </c>
      <c r="H78" s="35">
        <f>'[1]вспомогат'!J75</f>
        <v>-201896.51</v>
      </c>
      <c r="I78" s="36">
        <f>'[1]вспомогат'!K75</f>
        <v>121.61129144183876</v>
      </c>
      <c r="J78" s="37">
        <f>'[1]вспомогат'!L75</f>
        <v>133291.53000000003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1667702</v>
      </c>
      <c r="D79" s="38">
        <f>'[1]вспомогат'!D76</f>
        <v>828166</v>
      </c>
      <c r="E79" s="33">
        <f>'[1]вспомогат'!G76</f>
        <v>1511970.29</v>
      </c>
      <c r="F79" s="38">
        <f>'[1]вспомогат'!H76</f>
        <v>271698.49</v>
      </c>
      <c r="G79" s="39">
        <f>'[1]вспомогат'!I76</f>
        <v>32.80724999577379</v>
      </c>
      <c r="H79" s="35">
        <f>'[1]вспомогат'!J76</f>
        <v>-556467.51</v>
      </c>
      <c r="I79" s="36">
        <f>'[1]вспомогат'!K76</f>
        <v>90.66189822882026</v>
      </c>
      <c r="J79" s="37">
        <f>'[1]вспомогат'!L76</f>
        <v>-155731.70999999996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1451300</v>
      </c>
      <c r="D80" s="38">
        <f>'[1]вспомогат'!D77</f>
        <v>727600</v>
      </c>
      <c r="E80" s="33">
        <f>'[1]вспомогат'!G77</f>
        <v>979016.55</v>
      </c>
      <c r="F80" s="38">
        <f>'[1]вспомогат'!H77</f>
        <v>268078.94000000006</v>
      </c>
      <c r="G80" s="39">
        <f>'[1]вспомогат'!I77</f>
        <v>36.84427432655306</v>
      </c>
      <c r="H80" s="35">
        <f>'[1]вспомогат'!J77</f>
        <v>-459521.05999999994</v>
      </c>
      <c r="I80" s="36">
        <f>'[1]вспомогат'!K77</f>
        <v>67.45790325914697</v>
      </c>
      <c r="J80" s="37">
        <f>'[1]вспомогат'!L77</f>
        <v>-472283.44999999995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66937850</v>
      </c>
      <c r="D81" s="38">
        <f>'[1]вспомогат'!D78</f>
        <v>32374265</v>
      </c>
      <c r="E81" s="33">
        <f>'[1]вспомогат'!G78</f>
        <v>56374311.83</v>
      </c>
      <c r="F81" s="38">
        <f>'[1]вспомогат'!H78</f>
        <v>20214634.11</v>
      </c>
      <c r="G81" s="39">
        <f>'[1]вспомогат'!I78</f>
        <v>62.4404418447801</v>
      </c>
      <c r="H81" s="35">
        <f>'[1]вспомогат'!J78</f>
        <v>-12159630.89</v>
      </c>
      <c r="I81" s="36">
        <f>'[1]вспомогат'!K78</f>
        <v>84.21888636996856</v>
      </c>
      <c r="J81" s="37">
        <f>'[1]вспомогат'!L78</f>
        <v>-10563538.170000002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5171319</v>
      </c>
      <c r="D82" s="38">
        <f>'[1]вспомогат'!D79</f>
        <v>2409629</v>
      </c>
      <c r="E82" s="33">
        <f>'[1]вспомогат'!G79</f>
        <v>4731842.4</v>
      </c>
      <c r="F82" s="38">
        <f>'[1]вспомогат'!H79</f>
        <v>1360302.5600000005</v>
      </c>
      <c r="G82" s="39">
        <f>'[1]вспомогат'!I79</f>
        <v>56.452780075273026</v>
      </c>
      <c r="H82" s="35">
        <f>'[1]вспомогат'!J79</f>
        <v>-1049326.4399999995</v>
      </c>
      <c r="I82" s="36">
        <f>'[1]вспомогат'!K79</f>
        <v>91.50165364000945</v>
      </c>
      <c r="J82" s="37">
        <f>'[1]вспомогат'!L79</f>
        <v>-439476.5999999996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1840385</v>
      </c>
      <c r="D83" s="38">
        <f>'[1]вспомогат'!D80</f>
        <v>737793</v>
      </c>
      <c r="E83" s="33">
        <f>'[1]вспомогат'!G80</f>
        <v>1379442.8</v>
      </c>
      <c r="F83" s="38">
        <f>'[1]вспомогат'!H80</f>
        <v>416806.92000000004</v>
      </c>
      <c r="G83" s="39">
        <f>'[1]вспомогат'!I80</f>
        <v>56.493748246459376</v>
      </c>
      <c r="H83" s="35">
        <f>'[1]вспомогат'!J80</f>
        <v>-320986.07999999996</v>
      </c>
      <c r="I83" s="36">
        <f>'[1]вспомогат'!K80</f>
        <v>74.95403407439206</v>
      </c>
      <c r="J83" s="37">
        <f>'[1]вспомогат'!L80</f>
        <v>-460942.19999999995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33513025</v>
      </c>
      <c r="D84" s="38">
        <f>'[1]вспомогат'!D81</f>
        <v>18944545</v>
      </c>
      <c r="E84" s="33">
        <f>'[1]вспомогат'!G81</f>
        <v>18451311.67</v>
      </c>
      <c r="F84" s="38">
        <f>'[1]вспомогат'!H81</f>
        <v>6580074.340000002</v>
      </c>
      <c r="G84" s="39">
        <f>'[1]вспомогат'!I81</f>
        <v>34.7333458787213</v>
      </c>
      <c r="H84" s="35">
        <f>'[1]вспомогат'!J81</f>
        <v>-12364470.659999998</v>
      </c>
      <c r="I84" s="36">
        <f>'[1]вспомогат'!K81</f>
        <v>55.057135755426444</v>
      </c>
      <c r="J84" s="37">
        <f>'[1]вспомогат'!L81</f>
        <v>-15061713.329999998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5045011</v>
      </c>
      <c r="D85" s="38">
        <f>'[1]вспомогат'!D82</f>
        <v>2125273</v>
      </c>
      <c r="E85" s="33">
        <f>'[1]вспомогат'!G82</f>
        <v>4202684.81</v>
      </c>
      <c r="F85" s="38">
        <f>'[1]вспомогат'!H82</f>
        <v>1067102.5399999996</v>
      </c>
      <c r="G85" s="39">
        <f>'[1]вспомогат'!I82</f>
        <v>50.210139591478345</v>
      </c>
      <c r="H85" s="35">
        <f>'[1]вспомогат'!J82</f>
        <v>-1058170.4600000004</v>
      </c>
      <c r="I85" s="36">
        <f>'[1]вспомогат'!K82</f>
        <v>83.30377892139383</v>
      </c>
      <c r="J85" s="37">
        <f>'[1]вспомогат'!L82</f>
        <v>-842326.1900000004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295153476</v>
      </c>
      <c r="D86" s="41">
        <f>SUM(D38:D85)</f>
        <v>145334548</v>
      </c>
      <c r="E86" s="41">
        <f>SUM(E38:E85)</f>
        <v>226040973.33999997</v>
      </c>
      <c r="F86" s="41">
        <f>SUM(F38:F85)</f>
        <v>68034506.16000001</v>
      </c>
      <c r="G86" s="42">
        <f>F86/D86*100</f>
        <v>46.8123423482213</v>
      </c>
      <c r="H86" s="41">
        <f>SUM(H38:H85)</f>
        <v>-77300041.83999999</v>
      </c>
      <c r="I86" s="43">
        <f>E86/C86*100</f>
        <v>76.58421523722797</v>
      </c>
      <c r="J86" s="41">
        <f>SUM(J38:J85)</f>
        <v>-69112502.66000003</v>
      </c>
    </row>
    <row r="87" spans="1:10" ht="15.75" customHeight="1">
      <c r="A87" s="54" t="s">
        <v>89</v>
      </c>
      <c r="B87" s="55">
        <f>'[1]вспомогат'!B83</f>
        <v>13237708391</v>
      </c>
      <c r="C87" s="55">
        <f>'[1]вспомогат'!C83</f>
        <v>2049437879</v>
      </c>
      <c r="D87" s="55">
        <f>'[1]вспомогат'!D83</f>
        <v>1111946387</v>
      </c>
      <c r="E87" s="55">
        <f>'[1]вспомогат'!G83</f>
        <v>1532319023.8399994</v>
      </c>
      <c r="F87" s="55">
        <f>'[1]вспомогат'!H83</f>
        <v>583925957.0999998</v>
      </c>
      <c r="G87" s="56">
        <f>'[1]вспомогат'!I83</f>
        <v>52.51385893481929</v>
      </c>
      <c r="H87" s="55">
        <f>'[1]вспомогат'!J83</f>
        <v>-528020429.90000004</v>
      </c>
      <c r="I87" s="56">
        <f>'[1]вспомогат'!K83</f>
        <v>74.76777117966012</v>
      </c>
      <c r="J87" s="55">
        <f>'[1]вспомогат'!L83</f>
        <v>-517118855.15999997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18.02.2020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2020-02-19T07:14:29Z</dcterms:created>
  <dcterms:modified xsi:type="dcterms:W3CDTF">2020-02-19T07:14:55Z</dcterms:modified>
  <cp:category/>
  <cp:version/>
  <cp:contentType/>
  <cp:contentStatus/>
</cp:coreProperties>
</file>