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<sst xmlns="http://schemas.openxmlformats.org/spreadsheetml/2006/main" count="95" uniqueCount="90">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</sst>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25.03.2020</v>
          </cell>
        </row>
        <row r="6">
          <cell r="G6" t="str">
            <v>Фактично надійшло на 25.03.2020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473067755.76</v>
          </cell>
          <cell r="H10">
            <v>151680035.13</v>
          </cell>
          <cell r="I10">
            <v>97.8884010080541</v>
          </cell>
          <cell r="J10">
            <v>-3271964.870000005</v>
          </cell>
          <cell r="K10">
            <v>88.15148325957993</v>
          </cell>
          <cell r="L10">
            <v>-63585444.24000001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1334334932.26</v>
          </cell>
          <cell r="H11">
            <v>339767270.54999995</v>
          </cell>
          <cell r="I11">
            <v>70.65237482844665</v>
          </cell>
          <cell r="J11">
            <v>-141132729.45000005</v>
          </cell>
          <cell r="K11">
            <v>90.57699027661813</v>
          </cell>
          <cell r="L11">
            <v>-138815067.74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205652495.09</v>
          </cell>
          <cell r="H12">
            <v>58168668.72</v>
          </cell>
          <cell r="I12">
            <v>76.45422593746302</v>
          </cell>
          <cell r="J12">
            <v>-17914331.28</v>
          </cell>
          <cell r="K12">
            <v>101.7538887499366</v>
          </cell>
          <cell r="L12">
            <v>3544745.0900000036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150574018.93</v>
          </cell>
          <cell r="H13">
            <v>44093821.2</v>
          </cell>
          <cell r="I13">
            <v>78.59791124856285</v>
          </cell>
          <cell r="J13">
            <v>-12006678.799999997</v>
          </cell>
          <cell r="K13">
            <v>93.38850300184825</v>
          </cell>
          <cell r="L13">
            <v>-10659981.069999993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23031683.84</v>
          </cell>
          <cell r="H14">
            <v>5125875.239999998</v>
          </cell>
          <cell r="I14">
            <v>60.043050720393566</v>
          </cell>
          <cell r="J14">
            <v>-3411124.7600000016</v>
          </cell>
          <cell r="K14">
            <v>89.32237022443368</v>
          </cell>
          <cell r="L14">
            <v>-2753216.16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6266388.03</v>
          </cell>
          <cell r="H15">
            <v>1085879.0700000003</v>
          </cell>
          <cell r="I15">
            <v>53.401770126496636</v>
          </cell>
          <cell r="J15">
            <v>-947534.9299999997</v>
          </cell>
          <cell r="K15">
            <v>99.32693021280737</v>
          </cell>
          <cell r="L15">
            <v>-42462.96999999974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82013438.07</v>
          </cell>
          <cell r="H16">
            <v>20495794.739999995</v>
          </cell>
          <cell r="I16">
            <v>95.2869571556335</v>
          </cell>
          <cell r="J16">
            <v>-1013754.2600000054</v>
          </cell>
          <cell r="K16">
            <v>122.66949775879164</v>
          </cell>
          <cell r="L16">
            <v>15156200.069999993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865204.81</v>
          </cell>
          <cell r="H18">
            <v>203890.3600000001</v>
          </cell>
          <cell r="I18">
            <v>94.72918437986392</v>
          </cell>
          <cell r="J18">
            <v>-11344.639999999898</v>
          </cell>
          <cell r="K18">
            <v>142.91811161492274</v>
          </cell>
          <cell r="L18">
            <v>259819.81000000006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29953100.78</v>
          </cell>
          <cell r="H19">
            <v>8045562.650000002</v>
          </cell>
          <cell r="I19">
            <v>91.47842965544892</v>
          </cell>
          <cell r="J19">
            <v>-749475.3499999978</v>
          </cell>
          <cell r="K19">
            <v>115.41384751128194</v>
          </cell>
          <cell r="L19">
            <v>4000321.780000001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7243191.03</v>
          </cell>
          <cell r="H20">
            <v>1248527.6900000004</v>
          </cell>
          <cell r="I20">
            <v>48.349069441432526</v>
          </cell>
          <cell r="J20">
            <v>-1333792.3099999996</v>
          </cell>
          <cell r="K20">
            <v>87.75275081807928</v>
          </cell>
          <cell r="L20">
            <v>-1010898.9699999997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12306968.23</v>
          </cell>
          <cell r="H21">
            <v>2596871.51</v>
          </cell>
          <cell r="I21">
            <v>73.14611779670851</v>
          </cell>
          <cell r="J21">
            <v>-953380.4900000002</v>
          </cell>
          <cell r="K21">
            <v>113.87936685980652</v>
          </cell>
          <cell r="L21">
            <v>1499946.2300000004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720889.68</v>
          </cell>
          <cell r="H22">
            <v>156433.4800000001</v>
          </cell>
          <cell r="I22">
            <v>71.8507624471799</v>
          </cell>
          <cell r="J22">
            <v>-61286.5199999999</v>
          </cell>
          <cell r="K22">
            <v>120.28259556504763</v>
          </cell>
          <cell r="L22">
            <v>121559.68000000005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78707.31</v>
          </cell>
          <cell r="H23">
            <v>29467.309999999998</v>
          </cell>
          <cell r="I23">
            <v>28.636841593780364</v>
          </cell>
          <cell r="J23">
            <v>-73432.69</v>
          </cell>
          <cell r="K23">
            <v>24.758512110726645</v>
          </cell>
          <cell r="L23">
            <v>-239192.69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26566471.74</v>
          </cell>
          <cell r="H24">
            <v>7194821.919999998</v>
          </cell>
          <cell r="I24">
            <v>81.52255403623111</v>
          </cell>
          <cell r="J24">
            <v>-1630738.080000002</v>
          </cell>
          <cell r="K24">
            <v>110.23740098634289</v>
          </cell>
          <cell r="L24">
            <v>2467144.7399999984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1454081.68</v>
          </cell>
          <cell r="H25">
            <v>312018.8099999998</v>
          </cell>
          <cell r="I25">
            <v>66.31318979093473</v>
          </cell>
          <cell r="J25">
            <v>-158504.19000000018</v>
          </cell>
          <cell r="K25">
            <v>93.74785178613796</v>
          </cell>
          <cell r="L25">
            <v>-96974.32000000007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11451467.99</v>
          </cell>
          <cell r="H26">
            <v>2594971.4700000007</v>
          </cell>
          <cell r="I26">
            <v>70.53057432088097</v>
          </cell>
          <cell r="J26">
            <v>-1084243.5299999993</v>
          </cell>
          <cell r="K26">
            <v>101.52365242190197</v>
          </cell>
          <cell r="L26">
            <v>171861.99000000022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51692.67</v>
          </cell>
          <cell r="H27">
            <v>38879.58</v>
          </cell>
          <cell r="I27">
            <v>90.45970218706375</v>
          </cell>
          <cell r="J27">
            <v>-4100.419999999998</v>
          </cell>
          <cell r="K27">
            <v>109.65776410691556</v>
          </cell>
          <cell r="L27">
            <v>4552.669999999998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12972548.48</v>
          </cell>
          <cell r="H28">
            <v>1913676.9800000004</v>
          </cell>
          <cell r="I28">
            <v>46.81226531819368</v>
          </cell>
          <cell r="J28">
            <v>-2174305.0199999996</v>
          </cell>
          <cell r="K28">
            <v>99.81093874558835</v>
          </cell>
          <cell r="L28">
            <v>-24572.519999999553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4433298.52</v>
          </cell>
          <cell r="H29">
            <v>1146584.8399999994</v>
          </cell>
          <cell r="I29">
            <v>76.91168857129246</v>
          </cell>
          <cell r="J29">
            <v>-344196.1600000006</v>
          </cell>
          <cell r="K29">
            <v>106.4765345890938</v>
          </cell>
          <cell r="L29">
            <v>269659.51999999955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6257904.86</v>
          </cell>
          <cell r="H30">
            <v>1377511.0300000003</v>
          </cell>
          <cell r="I30">
            <v>67.66146794984202</v>
          </cell>
          <cell r="J30">
            <v>-658375.9699999997</v>
          </cell>
          <cell r="K30">
            <v>85.36120232085607</v>
          </cell>
          <cell r="L30">
            <v>-1073183.1399999997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1440112.46</v>
          </cell>
          <cell r="H31">
            <v>129482.30000000005</v>
          </cell>
          <cell r="I31">
            <v>29.20569938603259</v>
          </cell>
          <cell r="J31">
            <v>-313863.69999999995</v>
          </cell>
          <cell r="K31">
            <v>115.25122484878459</v>
          </cell>
          <cell r="L31">
            <v>190570.45999999996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14158948.7</v>
          </cell>
          <cell r="H32">
            <v>3142033.1499999985</v>
          </cell>
          <cell r="I32">
            <v>66.24147376658705</v>
          </cell>
          <cell r="J32">
            <v>-1601268.8500000015</v>
          </cell>
          <cell r="K32">
            <v>99.7592403925282</v>
          </cell>
          <cell r="L32">
            <v>-34171.300000000745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63497.85</v>
          </cell>
          <cell r="H33">
            <v>36644.88</v>
          </cell>
          <cell r="I33">
            <v>563.7673846153846</v>
          </cell>
          <cell r="J33">
            <v>30144.879999999997</v>
          </cell>
          <cell r="K33">
            <v>343.2316216216216</v>
          </cell>
          <cell r="L33">
            <v>44997.85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966374.91</v>
          </cell>
          <cell r="H34">
            <v>154594.40000000002</v>
          </cell>
          <cell r="I34">
            <v>44.3761141075801</v>
          </cell>
          <cell r="J34">
            <v>-193778.59999999998</v>
          </cell>
          <cell r="K34">
            <v>77.92114391596168</v>
          </cell>
          <cell r="L34">
            <v>-273821.08999999997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3039958.92</v>
          </cell>
          <cell r="H35">
            <v>418421.8500000001</v>
          </cell>
          <cell r="I35">
            <v>50.76906136741706</v>
          </cell>
          <cell r="J35">
            <v>-405745.1499999999</v>
          </cell>
          <cell r="K35">
            <v>106.95983392854001</v>
          </cell>
          <cell r="L35">
            <v>197808.91999999993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10313121</v>
          </cell>
          <cell r="H36">
            <v>2614148.1799999997</v>
          </cell>
          <cell r="I36">
            <v>81.7657197727955</v>
          </cell>
          <cell r="J36">
            <v>-582971.8200000003</v>
          </cell>
          <cell r="K36">
            <v>93.46560468944779</v>
          </cell>
          <cell r="L36">
            <v>-721014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4664473.39</v>
          </cell>
          <cell r="H37">
            <v>1221260.7499999995</v>
          </cell>
          <cell r="I37">
            <v>111.12877174783426</v>
          </cell>
          <cell r="J37">
            <v>122300.74999999953</v>
          </cell>
          <cell r="K37">
            <v>103.24743512385113</v>
          </cell>
          <cell r="L37">
            <v>146711.38999999966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3621825.45</v>
          </cell>
          <cell r="H38">
            <v>785831.71</v>
          </cell>
          <cell r="I38">
            <v>38.229940064411295</v>
          </cell>
          <cell r="J38">
            <v>-1269708.29</v>
          </cell>
          <cell r="K38">
            <v>78.40524976804176</v>
          </cell>
          <cell r="L38">
            <v>-997540.5499999998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3599709.54</v>
          </cell>
          <cell r="H39">
            <v>1207303.73</v>
          </cell>
          <cell r="I39">
            <v>171.1868373850593</v>
          </cell>
          <cell r="J39">
            <v>502048.73</v>
          </cell>
          <cell r="K39">
            <v>108.65850374222916</v>
          </cell>
          <cell r="L39">
            <v>286844.54000000004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4413865.52</v>
          </cell>
          <cell r="H40">
            <v>943007.9999999995</v>
          </cell>
          <cell r="I40">
            <v>79.64406247149557</v>
          </cell>
          <cell r="J40">
            <v>-241020.00000000047</v>
          </cell>
          <cell r="K40">
            <v>92.35751776272893</v>
          </cell>
          <cell r="L40">
            <v>-365242.48000000045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9030072.39</v>
          </cell>
          <cell r="H41">
            <v>2182321.620000001</v>
          </cell>
          <cell r="I41">
            <v>76.39184078954143</v>
          </cell>
          <cell r="J41">
            <v>-674425.379999999</v>
          </cell>
          <cell r="K41">
            <v>99.45641272296149</v>
          </cell>
          <cell r="L41">
            <v>-49354.609999999404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12464921.62</v>
          </cell>
          <cell r="H42">
            <v>2974782.709999999</v>
          </cell>
          <cell r="I42">
            <v>73.07452278851129</v>
          </cell>
          <cell r="J42">
            <v>-1096106.290000001</v>
          </cell>
          <cell r="K42">
            <v>87.76951797930977</v>
          </cell>
          <cell r="L42">
            <v>-1736958.3800000008</v>
          </cell>
        </row>
        <row r="43">
          <cell r="B43">
            <v>32433514</v>
          </cell>
          <cell r="C43">
            <v>6394450</v>
          </cell>
          <cell r="D43">
            <v>2531300</v>
          </cell>
          <cell r="G43">
            <v>5522820.52</v>
          </cell>
          <cell r="H43">
            <v>1305106.8399999999</v>
          </cell>
          <cell r="I43">
            <v>51.55875795046023</v>
          </cell>
          <cell r="J43">
            <v>-1226193.1600000001</v>
          </cell>
          <cell r="K43">
            <v>86.36896871505758</v>
          </cell>
          <cell r="L43">
            <v>-871629.4800000004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6291631.62</v>
          </cell>
          <cell r="H44">
            <v>1676029.2599999998</v>
          </cell>
          <cell r="I44">
            <v>66.53462896278054</v>
          </cell>
          <cell r="J44">
            <v>-843003.7400000002</v>
          </cell>
          <cell r="K44">
            <v>92.97931960926302</v>
          </cell>
          <cell r="L44">
            <v>-475068.3799999999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2108240.2</v>
          </cell>
          <cell r="H45">
            <v>692623.3400000001</v>
          </cell>
          <cell r="I45">
            <v>88.40547978076793</v>
          </cell>
          <cell r="J45">
            <v>-90838.65999999992</v>
          </cell>
          <cell r="K45">
            <v>85.46901249943244</v>
          </cell>
          <cell r="L45">
            <v>-358431.7999999998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1915408.3</v>
          </cell>
          <cell r="H46">
            <v>540621.81</v>
          </cell>
          <cell r="I46">
            <v>89.13576910711195</v>
          </cell>
          <cell r="J46">
            <v>-65893.18999999994</v>
          </cell>
          <cell r="K46">
            <v>106.96511670115068</v>
          </cell>
          <cell r="L46">
            <v>124723.30000000005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2848321.29</v>
          </cell>
          <cell r="H47">
            <v>469520.25</v>
          </cell>
          <cell r="I47">
            <v>19.928906321626368</v>
          </cell>
          <cell r="J47">
            <v>-1886455.75</v>
          </cell>
          <cell r="K47">
            <v>61.14154990513181</v>
          </cell>
          <cell r="L47">
            <v>-1810247.71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5072475.7</v>
          </cell>
          <cell r="H48">
            <v>1236870.8900000001</v>
          </cell>
          <cell r="I48">
            <v>67.04724912252172</v>
          </cell>
          <cell r="J48">
            <v>-607904.1099999999</v>
          </cell>
          <cell r="K48">
            <v>98.05383137637116</v>
          </cell>
          <cell r="L48">
            <v>-100678.29999999981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2385832.94</v>
          </cell>
          <cell r="H49">
            <v>664429.97</v>
          </cell>
          <cell r="I49">
            <v>91.86091110189409</v>
          </cell>
          <cell r="J49">
            <v>-58870.03000000003</v>
          </cell>
          <cell r="K49">
            <v>77.28645740200842</v>
          </cell>
          <cell r="L49">
            <v>-701167.06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1897697.49</v>
          </cell>
          <cell r="H50">
            <v>364402.4099999999</v>
          </cell>
          <cell r="I50">
            <v>72.77132501248126</v>
          </cell>
          <cell r="J50">
            <v>-136347.59000000008</v>
          </cell>
          <cell r="K50">
            <v>125.09541793012524</v>
          </cell>
          <cell r="L50">
            <v>380697.49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13942857.74</v>
          </cell>
          <cell r="H51">
            <v>3242447.74</v>
          </cell>
          <cell r="I51">
            <v>87.03062400017178</v>
          </cell>
          <cell r="J51">
            <v>-483192.2599999998</v>
          </cell>
          <cell r="K51">
            <v>116.41982822827637</v>
          </cell>
          <cell r="L51">
            <v>1966497.7400000002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18868283.52</v>
          </cell>
          <cell r="H52">
            <v>4654358.029999999</v>
          </cell>
          <cell r="I52">
            <v>74.64578504277046</v>
          </cell>
          <cell r="J52">
            <v>-1580900.9700000007</v>
          </cell>
          <cell r="K52">
            <v>99.07596572804434</v>
          </cell>
          <cell r="L52">
            <v>-175975.48000000045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6668570.98</v>
          </cell>
          <cell r="H53">
            <v>1339881.3400000008</v>
          </cell>
          <cell r="I53">
            <v>77.53404508946143</v>
          </cell>
          <cell r="J53">
            <v>-388238.6599999992</v>
          </cell>
          <cell r="K53">
            <v>109.48227722682876</v>
          </cell>
          <cell r="L53">
            <v>577565.9800000004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13961279.66</v>
          </cell>
          <cell r="H54">
            <v>2373364.58</v>
          </cell>
          <cell r="I54">
            <v>65.50736478933496</v>
          </cell>
          <cell r="J54">
            <v>-1249685.42</v>
          </cell>
          <cell r="K54">
            <v>97.86503895666925</v>
          </cell>
          <cell r="L54">
            <v>-304570.33999999985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17024612.11</v>
          </cell>
          <cell r="H55">
            <v>3838640.5599999987</v>
          </cell>
          <cell r="I55">
            <v>65.69696061065042</v>
          </cell>
          <cell r="J55">
            <v>-2004309.4400000013</v>
          </cell>
          <cell r="K55">
            <v>87.43438861298424</v>
          </cell>
          <cell r="L55">
            <v>-2446687.8900000006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2807492.79</v>
          </cell>
          <cell r="H56">
            <v>754291.6100000001</v>
          </cell>
          <cell r="I56">
            <v>108.43209585486645</v>
          </cell>
          <cell r="J56">
            <v>58656.6100000001</v>
          </cell>
          <cell r="K56">
            <v>126.77715566874839</v>
          </cell>
          <cell r="L56">
            <v>592982.79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13614010.68</v>
          </cell>
          <cell r="H57">
            <v>3109414.49</v>
          </cell>
          <cell r="I57">
            <v>87.68646018397884</v>
          </cell>
          <cell r="J57">
            <v>-436645.5099999998</v>
          </cell>
          <cell r="K57">
            <v>112.59847855705335</v>
          </cell>
          <cell r="L57">
            <v>1523251.6799999997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5382596.31</v>
          </cell>
          <cell r="H58">
            <v>1232205.9499999997</v>
          </cell>
          <cell r="I58">
            <v>101.13992816325457</v>
          </cell>
          <cell r="J58">
            <v>13887.94999999972</v>
          </cell>
          <cell r="K58">
            <v>115.87167761534864</v>
          </cell>
          <cell r="L58">
            <v>737288.3099999996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2672369.85</v>
          </cell>
          <cell r="H59">
            <v>715598.6500000001</v>
          </cell>
          <cell r="I59">
            <v>190.18525556524145</v>
          </cell>
          <cell r="J59">
            <v>339334.65000000014</v>
          </cell>
          <cell r="K59">
            <v>156.03667113341567</v>
          </cell>
          <cell r="L59">
            <v>959714.8500000001</v>
          </cell>
        </row>
        <row r="60">
          <cell r="B60">
            <v>10818000</v>
          </cell>
          <cell r="C60">
            <v>1474700</v>
          </cell>
          <cell r="D60">
            <v>330700</v>
          </cell>
          <cell r="G60">
            <v>2037832.09</v>
          </cell>
          <cell r="H60">
            <v>281818.04000000004</v>
          </cell>
          <cell r="I60">
            <v>85.21863925007561</v>
          </cell>
          <cell r="J60">
            <v>-48881.95999999996</v>
          </cell>
          <cell r="K60">
            <v>138.18621346714585</v>
          </cell>
          <cell r="L60">
            <v>563132.0900000001</v>
          </cell>
        </row>
        <row r="61">
          <cell r="B61">
            <v>13850000</v>
          </cell>
          <cell r="C61">
            <v>1571520</v>
          </cell>
          <cell r="D61">
            <v>424900</v>
          </cell>
          <cell r="G61">
            <v>1538695.58</v>
          </cell>
          <cell r="H61">
            <v>268556.3800000001</v>
          </cell>
          <cell r="I61">
            <v>63.20460814309252</v>
          </cell>
          <cell r="J61">
            <v>-156343.61999999988</v>
          </cell>
          <cell r="K61">
            <v>97.91129479739361</v>
          </cell>
          <cell r="L61">
            <v>-32824.419999999925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1543244.57</v>
          </cell>
          <cell r="H62">
            <v>374849.24</v>
          </cell>
          <cell r="I62">
            <v>78.23359720833741</v>
          </cell>
          <cell r="J62">
            <v>-104291.76000000001</v>
          </cell>
          <cell r="K62">
            <v>123.80383931637098</v>
          </cell>
          <cell r="L62">
            <v>296720.57000000007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3223072.59</v>
          </cell>
          <cell r="H63">
            <v>575162.8699999996</v>
          </cell>
          <cell r="I63">
            <v>55.51497225037399</v>
          </cell>
          <cell r="J63">
            <v>-460887.13000000035</v>
          </cell>
          <cell r="K63">
            <v>112.62278297453028</v>
          </cell>
          <cell r="L63">
            <v>361242.58999999985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2262328.28</v>
          </cell>
          <cell r="H64">
            <v>461743.20999999973</v>
          </cell>
          <cell r="I64">
            <v>85.99242585081137</v>
          </cell>
          <cell r="J64">
            <v>-75214.79000000027</v>
          </cell>
          <cell r="K64">
            <v>105.27476029269766</v>
          </cell>
          <cell r="L64">
            <v>113353.2799999998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7658511.06</v>
          </cell>
          <cell r="H65">
            <v>2211881.6499999994</v>
          </cell>
          <cell r="I65">
            <v>96.43370852354793</v>
          </cell>
          <cell r="J65">
            <v>-81799.35000000056</v>
          </cell>
          <cell r="K65">
            <v>118.90834979638807</v>
          </cell>
          <cell r="L65">
            <v>1217827.0599999996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11613526.56</v>
          </cell>
          <cell r="H66">
            <v>2284278.280000001</v>
          </cell>
          <cell r="I66">
            <v>31.038654314859677</v>
          </cell>
          <cell r="J66">
            <v>-5075184.719999999</v>
          </cell>
          <cell r="K66">
            <v>61.497818125841405</v>
          </cell>
          <cell r="L66">
            <v>-7270926.4399999995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17869756.66</v>
          </cell>
          <cell r="H67">
            <v>3830047.9399999995</v>
          </cell>
          <cell r="I67">
            <v>60.188589706277064</v>
          </cell>
          <cell r="J67">
            <v>-2533364.0600000005</v>
          </cell>
          <cell r="K67">
            <v>88.95023731420186</v>
          </cell>
          <cell r="L67">
            <v>-2219854.34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2750455.59</v>
          </cell>
          <cell r="H68">
            <v>617603.9099999997</v>
          </cell>
          <cell r="I68">
            <v>46.18289912510279</v>
          </cell>
          <cell r="J68">
            <v>-719696.0900000003</v>
          </cell>
          <cell r="K68">
            <v>86.25037912522107</v>
          </cell>
          <cell r="L68">
            <v>-438464.41000000015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2240705.56</v>
          </cell>
          <cell r="H69">
            <v>632490.8600000001</v>
          </cell>
          <cell r="I69">
            <v>92.01807799463161</v>
          </cell>
          <cell r="J69">
            <v>-54864.1399999999</v>
          </cell>
          <cell r="K69">
            <v>95.23954596942669</v>
          </cell>
          <cell r="L69">
            <v>-111999.43999999994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1017610.05</v>
          </cell>
          <cell r="H70">
            <v>256584.74</v>
          </cell>
          <cell r="I70">
            <v>173.59914210131052</v>
          </cell>
          <cell r="J70">
            <v>108781.73999999999</v>
          </cell>
          <cell r="K70">
            <v>185.45937922022537</v>
          </cell>
          <cell r="L70">
            <v>468913.05000000005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9855816.22</v>
          </cell>
          <cell r="H71">
            <v>2203854.670000001</v>
          </cell>
          <cell r="I71">
            <v>57.48633227100074</v>
          </cell>
          <cell r="J71">
            <v>-1629847.3299999991</v>
          </cell>
          <cell r="K71">
            <v>90.74514162389508</v>
          </cell>
          <cell r="L71">
            <v>-1005168.7799999993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5158165.22</v>
          </cell>
          <cell r="H72">
            <v>1137922.9499999997</v>
          </cell>
          <cell r="I72">
            <v>93.94577937758768</v>
          </cell>
          <cell r="J72">
            <v>-73332.05000000028</v>
          </cell>
          <cell r="K72">
            <v>116.35256585506697</v>
          </cell>
          <cell r="L72">
            <v>724945.2199999997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1890492.26</v>
          </cell>
          <cell r="H73">
            <v>422380.6699999999</v>
          </cell>
          <cell r="I73">
            <v>77.6178231467529</v>
          </cell>
          <cell r="J73">
            <v>-121799.33000000007</v>
          </cell>
          <cell r="K73">
            <v>98.913400583908</v>
          </cell>
          <cell r="L73">
            <v>-20767.73999999999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1609826.86</v>
          </cell>
          <cell r="H74">
            <v>471168.0800000001</v>
          </cell>
          <cell r="I74">
            <v>214.212098893405</v>
          </cell>
          <cell r="J74">
            <v>251214.08000000007</v>
          </cell>
          <cell r="K74">
            <v>175.01846697774744</v>
          </cell>
          <cell r="L74">
            <v>690022.8600000001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1432614.8</v>
          </cell>
          <cell r="H75">
            <v>526522.14</v>
          </cell>
          <cell r="I75">
            <v>140.3348010341427</v>
          </cell>
          <cell r="J75">
            <v>151332.14</v>
          </cell>
          <cell r="K75">
            <v>144.42292919659906</v>
          </cell>
          <cell r="L75">
            <v>440656.80000000005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2889933.8</v>
          </cell>
          <cell r="H76">
            <v>809788.9299999997</v>
          </cell>
          <cell r="I76">
            <v>96.95853164126525</v>
          </cell>
          <cell r="J76">
            <v>-25402.070000000298</v>
          </cell>
          <cell r="K76">
            <v>115.46373736312339</v>
          </cell>
          <cell r="L76">
            <v>387040.7999999998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2521649.2</v>
          </cell>
          <cell r="H77">
            <v>1089388.9200000002</v>
          </cell>
          <cell r="I77">
            <v>128.460523988425</v>
          </cell>
          <cell r="J77">
            <v>241354.92000000016</v>
          </cell>
          <cell r="K77">
            <v>109.66867797370892</v>
          </cell>
          <cell r="L77">
            <v>222315.2000000002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105957426.72</v>
          </cell>
          <cell r="H78">
            <v>25296605.439999998</v>
          </cell>
          <cell r="I78">
            <v>68.55849946771951</v>
          </cell>
          <cell r="J78">
            <v>-11601234.560000002</v>
          </cell>
          <cell r="K78">
            <v>102.0433597735037</v>
          </cell>
          <cell r="L78">
            <v>2121736.719999999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8567234.52</v>
          </cell>
          <cell r="H79">
            <v>2020632.4399999995</v>
          </cell>
          <cell r="I79">
            <v>79.83912473131873</v>
          </cell>
          <cell r="J79">
            <v>-510247.5600000005</v>
          </cell>
          <cell r="K79">
            <v>111.2310201281478</v>
          </cell>
          <cell r="L79">
            <v>865035.5199999996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2158654.62</v>
          </cell>
          <cell r="H80">
            <v>378527.40000000014</v>
          </cell>
          <cell r="I80">
            <v>68.97013271917616</v>
          </cell>
          <cell r="J80">
            <v>-170300.59999999986</v>
          </cell>
          <cell r="K80">
            <v>90.35002823105349</v>
          </cell>
          <cell r="L80">
            <v>-230558.3799999999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35146345.19</v>
          </cell>
          <cell r="H81">
            <v>9239878.759999998</v>
          </cell>
          <cell r="I81">
            <v>53.98194677462106</v>
          </cell>
          <cell r="J81">
            <v>-7876730.240000002</v>
          </cell>
          <cell r="K81">
            <v>69.4185251072524</v>
          </cell>
          <cell r="L81">
            <v>-15483288.810000002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7141821.71</v>
          </cell>
          <cell r="H82">
            <v>1345645.0099999998</v>
          </cell>
          <cell r="I82">
            <v>56.57212831219236</v>
          </cell>
          <cell r="J82">
            <v>-1032990.9900000002</v>
          </cell>
          <cell r="K82">
            <v>96.2036814250462</v>
          </cell>
          <cell r="L82">
            <v>-281825.29000000004</v>
          </cell>
        </row>
        <row r="83">
          <cell r="B83">
            <v>13237708391</v>
          </cell>
          <cell r="C83">
            <v>3031299165</v>
          </cell>
          <cell r="D83">
            <v>984939552</v>
          </cell>
          <cell r="G83">
            <v>2818150645.719999</v>
          </cell>
          <cell r="H83">
            <v>748033535.8100001</v>
          </cell>
          <cell r="I83">
            <v>75.94715171007775</v>
          </cell>
          <cell r="J83">
            <v>-236906016.19</v>
          </cell>
          <cell r="K83">
            <v>92.9684103192104</v>
          </cell>
          <cell r="L83">
            <v>-213148519.27999994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1" sqref="C1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473067755.76</v>
      </c>
      <c r="F10" s="33">
        <f>'[1]вспомогат'!H10</f>
        <v>151680035.13</v>
      </c>
      <c r="G10" s="34">
        <f>'[1]вспомогат'!I10</f>
        <v>97.8884010080541</v>
      </c>
      <c r="H10" s="35">
        <f>'[1]вспомогат'!J10</f>
        <v>-3271964.870000005</v>
      </c>
      <c r="I10" s="36">
        <f>'[1]вспомогат'!K10</f>
        <v>88.15148325957993</v>
      </c>
      <c r="J10" s="37">
        <f>'[1]вспомогат'!L10</f>
        <v>-63585444.24000001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1334334932.26</v>
      </c>
      <c r="F12" s="38">
        <f>'[1]вспомогат'!H11</f>
        <v>339767270.54999995</v>
      </c>
      <c r="G12" s="39">
        <f>'[1]вспомогат'!I11</f>
        <v>70.65237482844665</v>
      </c>
      <c r="H12" s="35">
        <f>'[1]вспомогат'!J11</f>
        <v>-141132729.45000005</v>
      </c>
      <c r="I12" s="36">
        <f>'[1]вспомогат'!K11</f>
        <v>90.57699027661813</v>
      </c>
      <c r="J12" s="37">
        <f>'[1]вспомогат'!L11</f>
        <v>-138815067.74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205652495.09</v>
      </c>
      <c r="F13" s="38">
        <f>'[1]вспомогат'!H12</f>
        <v>58168668.72</v>
      </c>
      <c r="G13" s="39">
        <f>'[1]вспомогат'!I12</f>
        <v>76.45422593746302</v>
      </c>
      <c r="H13" s="35">
        <f>'[1]вспомогат'!J12</f>
        <v>-17914331.28</v>
      </c>
      <c r="I13" s="36">
        <f>'[1]вспомогат'!K12</f>
        <v>101.7538887499366</v>
      </c>
      <c r="J13" s="37">
        <f>'[1]вспомогат'!L12</f>
        <v>3544745.0900000036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150574018.93</v>
      </c>
      <c r="F14" s="38">
        <f>'[1]вспомогат'!H13</f>
        <v>44093821.2</v>
      </c>
      <c r="G14" s="39">
        <f>'[1]вспомогат'!I13</f>
        <v>78.59791124856285</v>
      </c>
      <c r="H14" s="35">
        <f>'[1]вспомогат'!J13</f>
        <v>-12006678.799999997</v>
      </c>
      <c r="I14" s="36">
        <f>'[1]вспомогат'!K13</f>
        <v>93.38850300184825</v>
      </c>
      <c r="J14" s="37">
        <f>'[1]вспомогат'!L13</f>
        <v>-10659981.069999993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23031683.84</v>
      </c>
      <c r="F15" s="38">
        <f>'[1]вспомогат'!H14</f>
        <v>5125875.239999998</v>
      </c>
      <c r="G15" s="39">
        <f>'[1]вспомогат'!I14</f>
        <v>60.043050720393566</v>
      </c>
      <c r="H15" s="35">
        <f>'[1]вспомогат'!J14</f>
        <v>-3411124.7600000016</v>
      </c>
      <c r="I15" s="36">
        <f>'[1]вспомогат'!K14</f>
        <v>89.32237022443368</v>
      </c>
      <c r="J15" s="37">
        <f>'[1]вспомогат'!L14</f>
        <v>-2753216.16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1713593130.12</v>
      </c>
      <c r="F16" s="41">
        <f>SUM(F12:F15)</f>
        <v>447155635.71</v>
      </c>
      <c r="G16" s="42">
        <f>F16/D16*100</f>
        <v>71.93386249488233</v>
      </c>
      <c r="H16" s="41">
        <f>SUM(H12:H15)</f>
        <v>-174464864.29000002</v>
      </c>
      <c r="I16" s="43">
        <f>E16/C16*100</f>
        <v>92.01603478838656</v>
      </c>
      <c r="J16" s="41">
        <f>SUM(J12:J15)</f>
        <v>-148683519.88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6266388.03</v>
      </c>
      <c r="F17" s="45">
        <f>'[1]вспомогат'!H15</f>
        <v>1085879.0700000003</v>
      </c>
      <c r="G17" s="46">
        <f>'[1]вспомогат'!I15</f>
        <v>53.401770126496636</v>
      </c>
      <c r="H17" s="47">
        <f>'[1]вспомогат'!J15</f>
        <v>-947534.9299999997</v>
      </c>
      <c r="I17" s="48">
        <f>'[1]вспомогат'!K15</f>
        <v>99.32693021280737</v>
      </c>
      <c r="J17" s="49">
        <f>'[1]вспомогат'!L15</f>
        <v>-42462.96999999974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82013438.07</v>
      </c>
      <c r="F18" s="38">
        <f>'[1]вспомогат'!H16</f>
        <v>20495794.739999995</v>
      </c>
      <c r="G18" s="39">
        <f>'[1]вспомогат'!I16</f>
        <v>95.2869571556335</v>
      </c>
      <c r="H18" s="35">
        <f>'[1]вспомогат'!J16</f>
        <v>-1013754.2600000054</v>
      </c>
      <c r="I18" s="36">
        <f>'[1]вспомогат'!K16</f>
        <v>122.66949775879164</v>
      </c>
      <c r="J18" s="37">
        <f>'[1]вспомогат'!L16</f>
        <v>15156200.069999993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865204.81</v>
      </c>
      <c r="F20" s="38">
        <f>'[1]вспомогат'!H18</f>
        <v>203890.3600000001</v>
      </c>
      <c r="G20" s="39">
        <f>'[1]вспомогат'!I18</f>
        <v>94.72918437986392</v>
      </c>
      <c r="H20" s="35">
        <f>'[1]вспомогат'!J18</f>
        <v>-11344.639999999898</v>
      </c>
      <c r="I20" s="36">
        <f>'[1]вспомогат'!K18</f>
        <v>142.91811161492274</v>
      </c>
      <c r="J20" s="37">
        <f>'[1]вспомогат'!L18</f>
        <v>259819.81000000006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29953100.78</v>
      </c>
      <c r="F21" s="38">
        <f>'[1]вспомогат'!H19</f>
        <v>8045562.650000002</v>
      </c>
      <c r="G21" s="39">
        <f>'[1]вспомогат'!I19</f>
        <v>91.47842965544892</v>
      </c>
      <c r="H21" s="35">
        <f>'[1]вспомогат'!J19</f>
        <v>-749475.3499999978</v>
      </c>
      <c r="I21" s="36">
        <f>'[1]вспомогат'!K19</f>
        <v>115.41384751128194</v>
      </c>
      <c r="J21" s="37">
        <f>'[1]вспомогат'!L19</f>
        <v>4000321.780000001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7243191.03</v>
      </c>
      <c r="F22" s="38">
        <f>'[1]вспомогат'!H20</f>
        <v>1248527.6900000004</v>
      </c>
      <c r="G22" s="39">
        <f>'[1]вспомогат'!I20</f>
        <v>48.349069441432526</v>
      </c>
      <c r="H22" s="35">
        <f>'[1]вспомогат'!J20</f>
        <v>-1333792.3099999996</v>
      </c>
      <c r="I22" s="36">
        <f>'[1]вспомогат'!K20</f>
        <v>87.75275081807928</v>
      </c>
      <c r="J22" s="37">
        <f>'[1]вспомогат'!L20</f>
        <v>-1010898.9699999997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12306968.23</v>
      </c>
      <c r="F23" s="38">
        <f>'[1]вспомогат'!H21</f>
        <v>2596871.51</v>
      </c>
      <c r="G23" s="39">
        <f>'[1]вспомогат'!I21</f>
        <v>73.14611779670851</v>
      </c>
      <c r="H23" s="35">
        <f>'[1]вспомогат'!J21</f>
        <v>-953380.4900000002</v>
      </c>
      <c r="I23" s="36">
        <f>'[1]вспомогат'!K21</f>
        <v>113.87936685980652</v>
      </c>
      <c r="J23" s="37">
        <f>'[1]вспомогат'!L21</f>
        <v>1499946.2300000004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720889.68</v>
      </c>
      <c r="F24" s="38">
        <f>'[1]вспомогат'!H22</f>
        <v>156433.4800000001</v>
      </c>
      <c r="G24" s="39">
        <f>'[1]вспомогат'!I22</f>
        <v>71.8507624471799</v>
      </c>
      <c r="H24" s="35">
        <f>'[1]вспомогат'!J22</f>
        <v>-61286.5199999999</v>
      </c>
      <c r="I24" s="36">
        <f>'[1]вспомогат'!K22</f>
        <v>120.28259556504763</v>
      </c>
      <c r="J24" s="37">
        <f>'[1]вспомогат'!L22</f>
        <v>121559.68000000005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78707.31</v>
      </c>
      <c r="F25" s="38">
        <f>'[1]вспомогат'!H23</f>
        <v>29467.309999999998</v>
      </c>
      <c r="G25" s="39">
        <f>'[1]вспомогат'!I23</f>
        <v>28.636841593780364</v>
      </c>
      <c r="H25" s="35">
        <f>'[1]вспомогат'!J23</f>
        <v>-73432.69</v>
      </c>
      <c r="I25" s="36">
        <f>'[1]вспомогат'!K23</f>
        <v>24.758512110726645</v>
      </c>
      <c r="J25" s="37">
        <f>'[1]вспомогат'!L23</f>
        <v>-239192.69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26566471.74</v>
      </c>
      <c r="F26" s="38">
        <f>'[1]вспомогат'!H24</f>
        <v>7194821.919999998</v>
      </c>
      <c r="G26" s="39">
        <f>'[1]вспомогат'!I24</f>
        <v>81.52255403623111</v>
      </c>
      <c r="H26" s="35">
        <f>'[1]вспомогат'!J24</f>
        <v>-1630738.080000002</v>
      </c>
      <c r="I26" s="36">
        <f>'[1]вспомогат'!K24</f>
        <v>110.23740098634289</v>
      </c>
      <c r="J26" s="37">
        <f>'[1]вспомогат'!L24</f>
        <v>2467144.7399999984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1454081.68</v>
      </c>
      <c r="F27" s="38">
        <f>'[1]вспомогат'!H25</f>
        <v>312018.8099999998</v>
      </c>
      <c r="G27" s="39">
        <f>'[1]вспомогат'!I25</f>
        <v>66.31318979093473</v>
      </c>
      <c r="H27" s="35">
        <f>'[1]вспомогат'!J25</f>
        <v>-158504.19000000018</v>
      </c>
      <c r="I27" s="36">
        <f>'[1]вспомогат'!K25</f>
        <v>93.74785178613796</v>
      </c>
      <c r="J27" s="37">
        <f>'[1]вспомогат'!L25</f>
        <v>-96974.32000000007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11451467.99</v>
      </c>
      <c r="F28" s="38">
        <f>'[1]вспомогат'!H26</f>
        <v>2594971.4700000007</v>
      </c>
      <c r="G28" s="39">
        <f>'[1]вспомогат'!I26</f>
        <v>70.53057432088097</v>
      </c>
      <c r="H28" s="35">
        <f>'[1]вспомогат'!J26</f>
        <v>-1084243.5299999993</v>
      </c>
      <c r="I28" s="36">
        <f>'[1]вспомогат'!K26</f>
        <v>101.52365242190197</v>
      </c>
      <c r="J28" s="37">
        <f>'[1]вспомогат'!L26</f>
        <v>171861.99000000022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51692.67</v>
      </c>
      <c r="F29" s="38">
        <f>'[1]вспомогат'!H27</f>
        <v>38879.58</v>
      </c>
      <c r="G29" s="39">
        <f>'[1]вспомогат'!I27</f>
        <v>90.45970218706375</v>
      </c>
      <c r="H29" s="35">
        <f>'[1]вспомогат'!J27</f>
        <v>-4100.419999999998</v>
      </c>
      <c r="I29" s="36">
        <f>'[1]вспомогат'!K27</f>
        <v>109.65776410691556</v>
      </c>
      <c r="J29" s="37">
        <f>'[1]вспомогат'!L27</f>
        <v>4552.669999999998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12972548.48</v>
      </c>
      <c r="F30" s="38">
        <f>'[1]вспомогат'!H28</f>
        <v>1913676.9800000004</v>
      </c>
      <c r="G30" s="39">
        <f>'[1]вспомогат'!I28</f>
        <v>46.81226531819368</v>
      </c>
      <c r="H30" s="35">
        <f>'[1]вспомогат'!J28</f>
        <v>-2174305.0199999996</v>
      </c>
      <c r="I30" s="36">
        <f>'[1]вспомогат'!K28</f>
        <v>99.81093874558835</v>
      </c>
      <c r="J30" s="37">
        <f>'[1]вспомогат'!L28</f>
        <v>-24572.519999999553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4433298.52</v>
      </c>
      <c r="F31" s="38">
        <f>'[1]вспомогат'!H29</f>
        <v>1146584.8399999994</v>
      </c>
      <c r="G31" s="39">
        <f>'[1]вспомогат'!I29</f>
        <v>76.91168857129246</v>
      </c>
      <c r="H31" s="35">
        <f>'[1]вспомогат'!J29</f>
        <v>-344196.1600000006</v>
      </c>
      <c r="I31" s="36">
        <f>'[1]вспомогат'!K29</f>
        <v>106.4765345890938</v>
      </c>
      <c r="J31" s="37">
        <f>'[1]вспомогат'!L29</f>
        <v>269659.51999999955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6257904.86</v>
      </c>
      <c r="F32" s="38">
        <f>'[1]вспомогат'!H30</f>
        <v>1377511.0300000003</v>
      </c>
      <c r="G32" s="39">
        <f>'[1]вспомогат'!I30</f>
        <v>67.66146794984202</v>
      </c>
      <c r="H32" s="35">
        <f>'[1]вспомогат'!J30</f>
        <v>-658375.9699999997</v>
      </c>
      <c r="I32" s="36">
        <f>'[1]вспомогат'!K30</f>
        <v>85.36120232085607</v>
      </c>
      <c r="J32" s="37">
        <f>'[1]вспомогат'!L30</f>
        <v>-1073183.1399999997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1440112.46</v>
      </c>
      <c r="F33" s="38">
        <f>'[1]вспомогат'!H31</f>
        <v>129482.30000000005</v>
      </c>
      <c r="G33" s="39">
        <f>'[1]вспомогат'!I31</f>
        <v>29.20569938603259</v>
      </c>
      <c r="H33" s="35">
        <f>'[1]вспомогат'!J31</f>
        <v>-313863.69999999995</v>
      </c>
      <c r="I33" s="36">
        <f>'[1]вспомогат'!K31</f>
        <v>115.25122484878459</v>
      </c>
      <c r="J33" s="37">
        <f>'[1]вспомогат'!L31</f>
        <v>190570.45999999996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14158948.7</v>
      </c>
      <c r="F34" s="38">
        <f>'[1]вспомогат'!H32</f>
        <v>3142033.1499999985</v>
      </c>
      <c r="G34" s="39">
        <f>'[1]вспомогат'!I32</f>
        <v>66.24147376658705</v>
      </c>
      <c r="H34" s="35">
        <f>'[1]вспомогат'!J32</f>
        <v>-1601268.8500000015</v>
      </c>
      <c r="I34" s="36">
        <f>'[1]вспомогат'!K32</f>
        <v>99.7592403925282</v>
      </c>
      <c r="J34" s="37">
        <f>'[1]вспомогат'!L32</f>
        <v>-34171.300000000745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63497.85</v>
      </c>
      <c r="F35" s="38">
        <f>'[1]вспомогат'!H33</f>
        <v>36644.88</v>
      </c>
      <c r="G35" s="39">
        <f>'[1]вспомогат'!I33</f>
        <v>563.7673846153846</v>
      </c>
      <c r="H35" s="35">
        <f>'[1]вспомогат'!J33</f>
        <v>30144.879999999997</v>
      </c>
      <c r="I35" s="36">
        <f>'[1]вспомогат'!K33</f>
        <v>343.2316216216216</v>
      </c>
      <c r="J35" s="37">
        <f>'[1]вспомогат'!L33</f>
        <v>44997.85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966374.91</v>
      </c>
      <c r="F36" s="38">
        <f>'[1]вспомогат'!H34</f>
        <v>154594.40000000002</v>
      </c>
      <c r="G36" s="39">
        <f>'[1]вспомогат'!I34</f>
        <v>44.3761141075801</v>
      </c>
      <c r="H36" s="35">
        <f>'[1]вспомогат'!J34</f>
        <v>-193778.59999999998</v>
      </c>
      <c r="I36" s="36">
        <f>'[1]вспомогат'!K34</f>
        <v>77.92114391596168</v>
      </c>
      <c r="J36" s="37">
        <f>'[1]вспомогат'!L34</f>
        <v>-273821.08999999997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219271590.60000002</v>
      </c>
      <c r="F37" s="41">
        <f>SUM(F17:F36)</f>
        <v>51903646.16999999</v>
      </c>
      <c r="G37" s="42">
        <f>F37/D37*100</f>
        <v>79.63017461394388</v>
      </c>
      <c r="H37" s="41">
        <f>SUM(H17:H36)</f>
        <v>-13277230.830000002</v>
      </c>
      <c r="I37" s="43">
        <f>E37/C37*100</f>
        <v>110.79474713317452</v>
      </c>
      <c r="J37" s="41">
        <f>SUM(J17:J36)</f>
        <v>21363660.599999994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3039958.92</v>
      </c>
      <c r="F38" s="38">
        <f>'[1]вспомогат'!H35</f>
        <v>418421.8500000001</v>
      </c>
      <c r="G38" s="39">
        <f>'[1]вспомогат'!I35</f>
        <v>50.76906136741706</v>
      </c>
      <c r="H38" s="35">
        <f>'[1]вспомогат'!J35</f>
        <v>-405745.1499999999</v>
      </c>
      <c r="I38" s="36">
        <f>'[1]вспомогат'!K35</f>
        <v>106.95983392854001</v>
      </c>
      <c r="J38" s="37">
        <f>'[1]вспомогат'!L35</f>
        <v>197808.91999999993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10313121</v>
      </c>
      <c r="F39" s="38">
        <f>'[1]вспомогат'!H36</f>
        <v>2614148.1799999997</v>
      </c>
      <c r="G39" s="39">
        <f>'[1]вспомогат'!I36</f>
        <v>81.7657197727955</v>
      </c>
      <c r="H39" s="35">
        <f>'[1]вспомогат'!J36</f>
        <v>-582971.8200000003</v>
      </c>
      <c r="I39" s="36">
        <f>'[1]вспомогат'!K36</f>
        <v>93.46560468944779</v>
      </c>
      <c r="J39" s="37">
        <f>'[1]вспомогат'!L36</f>
        <v>-721014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4664473.39</v>
      </c>
      <c r="F40" s="38">
        <f>'[1]вспомогат'!H37</f>
        <v>1221260.7499999995</v>
      </c>
      <c r="G40" s="39">
        <f>'[1]вспомогат'!I37</f>
        <v>111.12877174783426</v>
      </c>
      <c r="H40" s="35">
        <f>'[1]вспомогат'!J37</f>
        <v>122300.74999999953</v>
      </c>
      <c r="I40" s="36">
        <f>'[1]вспомогат'!K37</f>
        <v>103.24743512385113</v>
      </c>
      <c r="J40" s="37">
        <f>'[1]вспомогат'!L37</f>
        <v>146711.38999999966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3621825.45</v>
      </c>
      <c r="F41" s="38">
        <f>'[1]вспомогат'!H38</f>
        <v>785831.71</v>
      </c>
      <c r="G41" s="39">
        <f>'[1]вспомогат'!I38</f>
        <v>38.229940064411295</v>
      </c>
      <c r="H41" s="35">
        <f>'[1]вспомогат'!J38</f>
        <v>-1269708.29</v>
      </c>
      <c r="I41" s="36">
        <f>'[1]вспомогат'!K38</f>
        <v>78.40524976804176</v>
      </c>
      <c r="J41" s="37">
        <f>'[1]вспомогат'!L38</f>
        <v>-997540.5499999998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3599709.54</v>
      </c>
      <c r="F42" s="38">
        <f>'[1]вспомогат'!H39</f>
        <v>1207303.73</v>
      </c>
      <c r="G42" s="39">
        <f>'[1]вспомогат'!I39</f>
        <v>171.1868373850593</v>
      </c>
      <c r="H42" s="35">
        <f>'[1]вспомогат'!J39</f>
        <v>502048.73</v>
      </c>
      <c r="I42" s="36">
        <f>'[1]вспомогат'!K39</f>
        <v>108.65850374222916</v>
      </c>
      <c r="J42" s="37">
        <f>'[1]вспомогат'!L39</f>
        <v>286844.54000000004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4413865.52</v>
      </c>
      <c r="F43" s="38">
        <f>'[1]вспомогат'!H40</f>
        <v>943007.9999999995</v>
      </c>
      <c r="G43" s="39">
        <f>'[1]вспомогат'!I40</f>
        <v>79.64406247149557</v>
      </c>
      <c r="H43" s="35">
        <f>'[1]вспомогат'!J40</f>
        <v>-241020.00000000047</v>
      </c>
      <c r="I43" s="36">
        <f>'[1]вспомогат'!K40</f>
        <v>92.35751776272893</v>
      </c>
      <c r="J43" s="37">
        <f>'[1]вспомогат'!L40</f>
        <v>-365242.48000000045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9030072.39</v>
      </c>
      <c r="F44" s="38">
        <f>'[1]вспомогат'!H41</f>
        <v>2182321.620000001</v>
      </c>
      <c r="G44" s="39">
        <f>'[1]вспомогат'!I41</f>
        <v>76.39184078954143</v>
      </c>
      <c r="H44" s="35">
        <f>'[1]вспомогат'!J41</f>
        <v>-674425.379999999</v>
      </c>
      <c r="I44" s="36">
        <f>'[1]вспомогат'!K41</f>
        <v>99.45641272296149</v>
      </c>
      <c r="J44" s="37">
        <f>'[1]вспомогат'!L41</f>
        <v>-49354.609999999404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12464921.62</v>
      </c>
      <c r="F45" s="38">
        <f>'[1]вспомогат'!H42</f>
        <v>2974782.709999999</v>
      </c>
      <c r="G45" s="39">
        <f>'[1]вспомогат'!I42</f>
        <v>73.07452278851129</v>
      </c>
      <c r="H45" s="35">
        <f>'[1]вспомогат'!J42</f>
        <v>-1096106.290000001</v>
      </c>
      <c r="I45" s="36">
        <f>'[1]вспомогат'!K42</f>
        <v>87.76951797930977</v>
      </c>
      <c r="J45" s="37">
        <f>'[1]вспомогат'!L42</f>
        <v>-1736958.3800000008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6394450</v>
      </c>
      <c r="D46" s="38">
        <f>'[1]вспомогат'!D43</f>
        <v>2531300</v>
      </c>
      <c r="E46" s="33">
        <f>'[1]вспомогат'!G43</f>
        <v>5522820.52</v>
      </c>
      <c r="F46" s="38">
        <f>'[1]вспомогат'!H43</f>
        <v>1305106.8399999999</v>
      </c>
      <c r="G46" s="39">
        <f>'[1]вспомогат'!I43</f>
        <v>51.55875795046023</v>
      </c>
      <c r="H46" s="35">
        <f>'[1]вспомогат'!J43</f>
        <v>-1226193.1600000001</v>
      </c>
      <c r="I46" s="36">
        <f>'[1]вспомогат'!K43</f>
        <v>86.36896871505758</v>
      </c>
      <c r="J46" s="37">
        <f>'[1]вспомогат'!L43</f>
        <v>-871629.4800000004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6291631.62</v>
      </c>
      <c r="F47" s="38">
        <f>'[1]вспомогат'!H44</f>
        <v>1676029.2599999998</v>
      </c>
      <c r="G47" s="39">
        <f>'[1]вспомогат'!I44</f>
        <v>66.53462896278054</v>
      </c>
      <c r="H47" s="35">
        <f>'[1]вспомогат'!J44</f>
        <v>-843003.7400000002</v>
      </c>
      <c r="I47" s="36">
        <f>'[1]вспомогат'!K44</f>
        <v>92.97931960926302</v>
      </c>
      <c r="J47" s="37">
        <f>'[1]вспомогат'!L44</f>
        <v>-475068.3799999999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2108240.2</v>
      </c>
      <c r="F48" s="38">
        <f>'[1]вспомогат'!H45</f>
        <v>692623.3400000001</v>
      </c>
      <c r="G48" s="39">
        <f>'[1]вспомогат'!I45</f>
        <v>88.40547978076793</v>
      </c>
      <c r="H48" s="35">
        <f>'[1]вспомогат'!J45</f>
        <v>-90838.65999999992</v>
      </c>
      <c r="I48" s="36">
        <f>'[1]вспомогат'!K45</f>
        <v>85.46901249943244</v>
      </c>
      <c r="J48" s="37">
        <f>'[1]вспомогат'!L45</f>
        <v>-358431.7999999998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1915408.3</v>
      </c>
      <c r="F49" s="38">
        <f>'[1]вспомогат'!H46</f>
        <v>540621.81</v>
      </c>
      <c r="G49" s="39">
        <f>'[1]вспомогат'!I46</f>
        <v>89.13576910711195</v>
      </c>
      <c r="H49" s="35">
        <f>'[1]вспомогат'!J46</f>
        <v>-65893.18999999994</v>
      </c>
      <c r="I49" s="36">
        <f>'[1]вспомогат'!K46</f>
        <v>106.96511670115068</v>
      </c>
      <c r="J49" s="37">
        <f>'[1]вспомогат'!L46</f>
        <v>124723.30000000005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2848321.29</v>
      </c>
      <c r="F50" s="38">
        <f>'[1]вспомогат'!H47</f>
        <v>469520.25</v>
      </c>
      <c r="G50" s="39">
        <f>'[1]вспомогат'!I47</f>
        <v>19.928906321626368</v>
      </c>
      <c r="H50" s="35">
        <f>'[1]вспомогат'!J47</f>
        <v>-1886455.75</v>
      </c>
      <c r="I50" s="36">
        <f>'[1]вспомогат'!K47</f>
        <v>61.14154990513181</v>
      </c>
      <c r="J50" s="37">
        <f>'[1]вспомогат'!L47</f>
        <v>-1810247.71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5072475.7</v>
      </c>
      <c r="F51" s="38">
        <f>'[1]вспомогат'!H48</f>
        <v>1236870.8900000001</v>
      </c>
      <c r="G51" s="39">
        <f>'[1]вспомогат'!I48</f>
        <v>67.04724912252172</v>
      </c>
      <c r="H51" s="35">
        <f>'[1]вспомогат'!J48</f>
        <v>-607904.1099999999</v>
      </c>
      <c r="I51" s="36">
        <f>'[1]вспомогат'!K48</f>
        <v>98.05383137637116</v>
      </c>
      <c r="J51" s="37">
        <f>'[1]вспомогат'!L48</f>
        <v>-100678.29999999981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2385832.94</v>
      </c>
      <c r="F52" s="38">
        <f>'[1]вспомогат'!H49</f>
        <v>664429.97</v>
      </c>
      <c r="G52" s="39">
        <f>'[1]вспомогат'!I49</f>
        <v>91.86091110189409</v>
      </c>
      <c r="H52" s="35">
        <f>'[1]вспомогат'!J49</f>
        <v>-58870.03000000003</v>
      </c>
      <c r="I52" s="36">
        <f>'[1]вспомогат'!K49</f>
        <v>77.28645740200842</v>
      </c>
      <c r="J52" s="37">
        <f>'[1]вспомогат'!L49</f>
        <v>-701167.06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1897697.49</v>
      </c>
      <c r="F53" s="38">
        <f>'[1]вспомогат'!H50</f>
        <v>364402.4099999999</v>
      </c>
      <c r="G53" s="39">
        <f>'[1]вспомогат'!I50</f>
        <v>72.77132501248126</v>
      </c>
      <c r="H53" s="35">
        <f>'[1]вспомогат'!J50</f>
        <v>-136347.59000000008</v>
      </c>
      <c r="I53" s="36">
        <f>'[1]вспомогат'!K50</f>
        <v>125.09541793012524</v>
      </c>
      <c r="J53" s="37">
        <f>'[1]вспомогат'!L50</f>
        <v>380697.49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13942857.74</v>
      </c>
      <c r="F54" s="38">
        <f>'[1]вспомогат'!H51</f>
        <v>3242447.74</v>
      </c>
      <c r="G54" s="39">
        <f>'[1]вспомогат'!I51</f>
        <v>87.03062400017178</v>
      </c>
      <c r="H54" s="35">
        <f>'[1]вспомогат'!J51</f>
        <v>-483192.2599999998</v>
      </c>
      <c r="I54" s="36">
        <f>'[1]вспомогат'!K51</f>
        <v>116.41982822827637</v>
      </c>
      <c r="J54" s="37">
        <f>'[1]вспомогат'!L51</f>
        <v>1966497.7400000002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18868283.52</v>
      </c>
      <c r="F55" s="38">
        <f>'[1]вспомогат'!H52</f>
        <v>4654358.029999999</v>
      </c>
      <c r="G55" s="39">
        <f>'[1]вспомогат'!I52</f>
        <v>74.64578504277046</v>
      </c>
      <c r="H55" s="35">
        <f>'[1]вспомогат'!J52</f>
        <v>-1580900.9700000007</v>
      </c>
      <c r="I55" s="36">
        <f>'[1]вспомогат'!K52</f>
        <v>99.07596572804434</v>
      </c>
      <c r="J55" s="37">
        <f>'[1]вспомогат'!L52</f>
        <v>-175975.48000000045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6668570.98</v>
      </c>
      <c r="F56" s="38">
        <f>'[1]вспомогат'!H53</f>
        <v>1339881.3400000008</v>
      </c>
      <c r="G56" s="39">
        <f>'[1]вспомогат'!I53</f>
        <v>77.53404508946143</v>
      </c>
      <c r="H56" s="35">
        <f>'[1]вспомогат'!J53</f>
        <v>-388238.6599999992</v>
      </c>
      <c r="I56" s="36">
        <f>'[1]вспомогат'!K53</f>
        <v>109.48227722682876</v>
      </c>
      <c r="J56" s="37">
        <f>'[1]вспомогат'!L53</f>
        <v>577565.9800000004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13961279.66</v>
      </c>
      <c r="F57" s="38">
        <f>'[1]вспомогат'!H54</f>
        <v>2373364.58</v>
      </c>
      <c r="G57" s="39">
        <f>'[1]вспомогат'!I54</f>
        <v>65.50736478933496</v>
      </c>
      <c r="H57" s="35">
        <f>'[1]вспомогат'!J54</f>
        <v>-1249685.42</v>
      </c>
      <c r="I57" s="36">
        <f>'[1]вспомогат'!K54</f>
        <v>97.86503895666925</v>
      </c>
      <c r="J57" s="37">
        <f>'[1]вспомогат'!L54</f>
        <v>-304570.33999999985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17024612.11</v>
      </c>
      <c r="F58" s="38">
        <f>'[1]вспомогат'!H55</f>
        <v>3838640.5599999987</v>
      </c>
      <c r="G58" s="39">
        <f>'[1]вспомогат'!I55</f>
        <v>65.69696061065042</v>
      </c>
      <c r="H58" s="35">
        <f>'[1]вспомогат'!J55</f>
        <v>-2004309.4400000013</v>
      </c>
      <c r="I58" s="36">
        <f>'[1]вспомогат'!K55</f>
        <v>87.43438861298424</v>
      </c>
      <c r="J58" s="37">
        <f>'[1]вспомогат'!L55</f>
        <v>-2446687.8900000006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2807492.79</v>
      </c>
      <c r="F59" s="38">
        <f>'[1]вспомогат'!H56</f>
        <v>754291.6100000001</v>
      </c>
      <c r="G59" s="39">
        <f>'[1]вспомогат'!I56</f>
        <v>108.43209585486645</v>
      </c>
      <c r="H59" s="35">
        <f>'[1]вспомогат'!J56</f>
        <v>58656.6100000001</v>
      </c>
      <c r="I59" s="36">
        <f>'[1]вспомогат'!K56</f>
        <v>126.77715566874839</v>
      </c>
      <c r="J59" s="37">
        <f>'[1]вспомогат'!L56</f>
        <v>592982.79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13614010.68</v>
      </c>
      <c r="F60" s="38">
        <f>'[1]вспомогат'!H57</f>
        <v>3109414.49</v>
      </c>
      <c r="G60" s="39">
        <f>'[1]вспомогат'!I57</f>
        <v>87.68646018397884</v>
      </c>
      <c r="H60" s="35">
        <f>'[1]вспомогат'!J57</f>
        <v>-436645.5099999998</v>
      </c>
      <c r="I60" s="36">
        <f>'[1]вспомогат'!K57</f>
        <v>112.59847855705335</v>
      </c>
      <c r="J60" s="37">
        <f>'[1]вспомогат'!L57</f>
        <v>1523251.6799999997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5382596.31</v>
      </c>
      <c r="F61" s="38">
        <f>'[1]вспомогат'!H58</f>
        <v>1232205.9499999997</v>
      </c>
      <c r="G61" s="39">
        <f>'[1]вспомогат'!I58</f>
        <v>101.13992816325457</v>
      </c>
      <c r="H61" s="35">
        <f>'[1]вспомогат'!J58</f>
        <v>13887.94999999972</v>
      </c>
      <c r="I61" s="36">
        <f>'[1]вспомогат'!K58</f>
        <v>115.87167761534864</v>
      </c>
      <c r="J61" s="37">
        <f>'[1]вспомогат'!L58</f>
        <v>737288.3099999996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2672369.85</v>
      </c>
      <c r="F62" s="38">
        <f>'[1]вспомогат'!H59</f>
        <v>715598.6500000001</v>
      </c>
      <c r="G62" s="39">
        <f>'[1]вспомогат'!I59</f>
        <v>190.18525556524145</v>
      </c>
      <c r="H62" s="35">
        <f>'[1]вспомогат'!J59</f>
        <v>339334.65000000014</v>
      </c>
      <c r="I62" s="36">
        <f>'[1]вспомогат'!K59</f>
        <v>156.03667113341567</v>
      </c>
      <c r="J62" s="37">
        <f>'[1]вспомогат'!L59</f>
        <v>959714.8500000001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1474700</v>
      </c>
      <c r="D63" s="38">
        <f>'[1]вспомогат'!D60</f>
        <v>330700</v>
      </c>
      <c r="E63" s="33">
        <f>'[1]вспомогат'!G60</f>
        <v>2037832.09</v>
      </c>
      <c r="F63" s="38">
        <f>'[1]вспомогат'!H60</f>
        <v>281818.04000000004</v>
      </c>
      <c r="G63" s="39">
        <f>'[1]вспомогат'!I60</f>
        <v>85.21863925007561</v>
      </c>
      <c r="H63" s="35">
        <f>'[1]вспомогат'!J60</f>
        <v>-48881.95999999996</v>
      </c>
      <c r="I63" s="36">
        <f>'[1]вспомогат'!K60</f>
        <v>138.18621346714585</v>
      </c>
      <c r="J63" s="37">
        <f>'[1]вспомогат'!L60</f>
        <v>563132.0900000001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1571520</v>
      </c>
      <c r="D64" s="38">
        <f>'[1]вспомогат'!D61</f>
        <v>424900</v>
      </c>
      <c r="E64" s="33">
        <f>'[1]вспомогат'!G61</f>
        <v>1538695.58</v>
      </c>
      <c r="F64" s="38">
        <f>'[1]вспомогат'!H61</f>
        <v>268556.3800000001</v>
      </c>
      <c r="G64" s="39">
        <f>'[1]вспомогат'!I61</f>
        <v>63.20460814309252</v>
      </c>
      <c r="H64" s="35">
        <f>'[1]вспомогат'!J61</f>
        <v>-156343.61999999988</v>
      </c>
      <c r="I64" s="36">
        <f>'[1]вспомогат'!K61</f>
        <v>97.91129479739361</v>
      </c>
      <c r="J64" s="37">
        <f>'[1]вспомогат'!L61</f>
        <v>-32824.419999999925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1543244.57</v>
      </c>
      <c r="F65" s="38">
        <f>'[1]вспомогат'!H62</f>
        <v>374849.24</v>
      </c>
      <c r="G65" s="39">
        <f>'[1]вспомогат'!I62</f>
        <v>78.23359720833741</v>
      </c>
      <c r="H65" s="35">
        <f>'[1]вспомогат'!J62</f>
        <v>-104291.76000000001</v>
      </c>
      <c r="I65" s="36">
        <f>'[1]вспомогат'!K62</f>
        <v>123.80383931637098</v>
      </c>
      <c r="J65" s="37">
        <f>'[1]вспомогат'!L62</f>
        <v>296720.57000000007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3223072.59</v>
      </c>
      <c r="F66" s="38">
        <f>'[1]вспомогат'!H63</f>
        <v>575162.8699999996</v>
      </c>
      <c r="G66" s="39">
        <f>'[1]вспомогат'!I63</f>
        <v>55.51497225037399</v>
      </c>
      <c r="H66" s="35">
        <f>'[1]вспомогат'!J63</f>
        <v>-460887.13000000035</v>
      </c>
      <c r="I66" s="36">
        <f>'[1]вспомогат'!K63</f>
        <v>112.62278297453028</v>
      </c>
      <c r="J66" s="37">
        <f>'[1]вспомогат'!L63</f>
        <v>361242.58999999985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2262328.28</v>
      </c>
      <c r="F67" s="38">
        <f>'[1]вспомогат'!H64</f>
        <v>461743.20999999973</v>
      </c>
      <c r="G67" s="39">
        <f>'[1]вспомогат'!I64</f>
        <v>85.99242585081137</v>
      </c>
      <c r="H67" s="35">
        <f>'[1]вспомогат'!J64</f>
        <v>-75214.79000000027</v>
      </c>
      <c r="I67" s="36">
        <f>'[1]вспомогат'!K64</f>
        <v>105.27476029269766</v>
      </c>
      <c r="J67" s="37">
        <f>'[1]вспомогат'!L64</f>
        <v>113353.2799999998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7658511.06</v>
      </c>
      <c r="F68" s="38">
        <f>'[1]вспомогат'!H65</f>
        <v>2211881.6499999994</v>
      </c>
      <c r="G68" s="39">
        <f>'[1]вспомогат'!I65</f>
        <v>96.43370852354793</v>
      </c>
      <c r="H68" s="35">
        <f>'[1]вспомогат'!J65</f>
        <v>-81799.35000000056</v>
      </c>
      <c r="I68" s="36">
        <f>'[1]вспомогат'!K65</f>
        <v>118.90834979638807</v>
      </c>
      <c r="J68" s="37">
        <f>'[1]вспомогат'!L65</f>
        <v>1217827.0599999996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11613526.56</v>
      </c>
      <c r="F69" s="38">
        <f>'[1]вспомогат'!H66</f>
        <v>2284278.280000001</v>
      </c>
      <c r="G69" s="39">
        <f>'[1]вспомогат'!I66</f>
        <v>31.038654314859677</v>
      </c>
      <c r="H69" s="35">
        <f>'[1]вспомогат'!J66</f>
        <v>-5075184.719999999</v>
      </c>
      <c r="I69" s="36">
        <f>'[1]вспомогат'!K66</f>
        <v>61.497818125841405</v>
      </c>
      <c r="J69" s="37">
        <f>'[1]вспомогат'!L66</f>
        <v>-7270926.4399999995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17869756.66</v>
      </c>
      <c r="F70" s="38">
        <f>'[1]вспомогат'!H67</f>
        <v>3830047.9399999995</v>
      </c>
      <c r="G70" s="39">
        <f>'[1]вспомогат'!I67</f>
        <v>60.188589706277064</v>
      </c>
      <c r="H70" s="35">
        <f>'[1]вспомогат'!J67</f>
        <v>-2533364.0600000005</v>
      </c>
      <c r="I70" s="36">
        <f>'[1]вспомогат'!K67</f>
        <v>88.95023731420186</v>
      </c>
      <c r="J70" s="37">
        <f>'[1]вспомогат'!L67</f>
        <v>-2219854.34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2750455.59</v>
      </c>
      <c r="F71" s="38">
        <f>'[1]вспомогат'!H68</f>
        <v>617603.9099999997</v>
      </c>
      <c r="G71" s="39">
        <f>'[1]вспомогат'!I68</f>
        <v>46.18289912510279</v>
      </c>
      <c r="H71" s="35">
        <f>'[1]вспомогат'!J68</f>
        <v>-719696.0900000003</v>
      </c>
      <c r="I71" s="36">
        <f>'[1]вспомогат'!K68</f>
        <v>86.25037912522107</v>
      </c>
      <c r="J71" s="37">
        <f>'[1]вспомогат'!L68</f>
        <v>-438464.41000000015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2240705.56</v>
      </c>
      <c r="F72" s="38">
        <f>'[1]вспомогат'!H69</f>
        <v>632490.8600000001</v>
      </c>
      <c r="G72" s="39">
        <f>'[1]вспомогат'!I69</f>
        <v>92.01807799463161</v>
      </c>
      <c r="H72" s="35">
        <f>'[1]вспомогат'!J69</f>
        <v>-54864.1399999999</v>
      </c>
      <c r="I72" s="36">
        <f>'[1]вспомогат'!K69</f>
        <v>95.23954596942669</v>
      </c>
      <c r="J72" s="37">
        <f>'[1]вспомогат'!L69</f>
        <v>-111999.43999999994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1017610.05</v>
      </c>
      <c r="F73" s="38">
        <f>'[1]вспомогат'!H70</f>
        <v>256584.74</v>
      </c>
      <c r="G73" s="39">
        <f>'[1]вспомогат'!I70</f>
        <v>173.59914210131052</v>
      </c>
      <c r="H73" s="35">
        <f>'[1]вспомогат'!J70</f>
        <v>108781.73999999999</v>
      </c>
      <c r="I73" s="36">
        <f>'[1]вспомогат'!K70</f>
        <v>185.45937922022537</v>
      </c>
      <c r="J73" s="37">
        <f>'[1]вспомогат'!L70</f>
        <v>468913.05000000005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9855816.22</v>
      </c>
      <c r="F74" s="38">
        <f>'[1]вспомогат'!H71</f>
        <v>2203854.670000001</v>
      </c>
      <c r="G74" s="39">
        <f>'[1]вспомогат'!I71</f>
        <v>57.48633227100074</v>
      </c>
      <c r="H74" s="35">
        <f>'[1]вспомогат'!J71</f>
        <v>-1629847.3299999991</v>
      </c>
      <c r="I74" s="36">
        <f>'[1]вспомогат'!K71</f>
        <v>90.74514162389508</v>
      </c>
      <c r="J74" s="37">
        <f>'[1]вспомогат'!L71</f>
        <v>-1005168.7799999993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5158165.22</v>
      </c>
      <c r="F75" s="38">
        <f>'[1]вспомогат'!H72</f>
        <v>1137922.9499999997</v>
      </c>
      <c r="G75" s="39">
        <f>'[1]вспомогат'!I72</f>
        <v>93.94577937758768</v>
      </c>
      <c r="H75" s="35">
        <f>'[1]вспомогат'!J72</f>
        <v>-73332.05000000028</v>
      </c>
      <c r="I75" s="36">
        <f>'[1]вспомогат'!K72</f>
        <v>116.35256585506697</v>
      </c>
      <c r="J75" s="37">
        <f>'[1]вспомогат'!L72</f>
        <v>724945.2199999997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1890492.26</v>
      </c>
      <c r="F76" s="38">
        <f>'[1]вспомогат'!H73</f>
        <v>422380.6699999999</v>
      </c>
      <c r="G76" s="39">
        <f>'[1]вспомогат'!I73</f>
        <v>77.6178231467529</v>
      </c>
      <c r="H76" s="35">
        <f>'[1]вспомогат'!J73</f>
        <v>-121799.33000000007</v>
      </c>
      <c r="I76" s="36">
        <f>'[1]вспомогат'!K73</f>
        <v>98.913400583908</v>
      </c>
      <c r="J76" s="37">
        <f>'[1]вспомогат'!L73</f>
        <v>-20767.73999999999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1609826.86</v>
      </c>
      <c r="F77" s="38">
        <f>'[1]вспомогат'!H74</f>
        <v>471168.0800000001</v>
      </c>
      <c r="G77" s="39">
        <f>'[1]вспомогат'!I74</f>
        <v>214.212098893405</v>
      </c>
      <c r="H77" s="35">
        <f>'[1]вспомогат'!J74</f>
        <v>251214.08000000007</v>
      </c>
      <c r="I77" s="36">
        <f>'[1]вспомогат'!K74</f>
        <v>175.01846697774744</v>
      </c>
      <c r="J77" s="37">
        <f>'[1]вспомогат'!L74</f>
        <v>690022.8600000001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1432614.8</v>
      </c>
      <c r="F78" s="38">
        <f>'[1]вспомогат'!H75</f>
        <v>526522.14</v>
      </c>
      <c r="G78" s="39">
        <f>'[1]вспомогат'!I75</f>
        <v>140.3348010341427</v>
      </c>
      <c r="H78" s="35">
        <f>'[1]вспомогат'!J75</f>
        <v>151332.14</v>
      </c>
      <c r="I78" s="36">
        <f>'[1]вспомогат'!K75</f>
        <v>144.42292919659906</v>
      </c>
      <c r="J78" s="37">
        <f>'[1]вспомогат'!L75</f>
        <v>440656.80000000005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2889933.8</v>
      </c>
      <c r="F79" s="38">
        <f>'[1]вспомогат'!H76</f>
        <v>809788.9299999997</v>
      </c>
      <c r="G79" s="39">
        <f>'[1]вспомогат'!I76</f>
        <v>96.95853164126525</v>
      </c>
      <c r="H79" s="35">
        <f>'[1]вспомогат'!J76</f>
        <v>-25402.070000000298</v>
      </c>
      <c r="I79" s="36">
        <f>'[1]вспомогат'!K76</f>
        <v>115.46373736312339</v>
      </c>
      <c r="J79" s="37">
        <f>'[1]вспомогат'!L76</f>
        <v>387040.7999999998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2521649.2</v>
      </c>
      <c r="F80" s="38">
        <f>'[1]вспомогат'!H77</f>
        <v>1089388.9200000002</v>
      </c>
      <c r="G80" s="39">
        <f>'[1]вспомогат'!I77</f>
        <v>128.460523988425</v>
      </c>
      <c r="H80" s="35">
        <f>'[1]вспомогат'!J77</f>
        <v>241354.92000000016</v>
      </c>
      <c r="I80" s="36">
        <f>'[1]вспомогат'!K77</f>
        <v>109.66867797370892</v>
      </c>
      <c r="J80" s="37">
        <f>'[1]вспомогат'!L77</f>
        <v>222315.2000000002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105957426.72</v>
      </c>
      <c r="F81" s="38">
        <f>'[1]вспомогат'!H78</f>
        <v>25296605.439999998</v>
      </c>
      <c r="G81" s="39">
        <f>'[1]вспомогат'!I78</f>
        <v>68.55849946771951</v>
      </c>
      <c r="H81" s="35">
        <f>'[1]вспомогат'!J78</f>
        <v>-11601234.560000002</v>
      </c>
      <c r="I81" s="36">
        <f>'[1]вспомогат'!K78</f>
        <v>102.0433597735037</v>
      </c>
      <c r="J81" s="37">
        <f>'[1]вспомогат'!L78</f>
        <v>2121736.719999999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8567234.52</v>
      </c>
      <c r="F82" s="38">
        <f>'[1]вспомогат'!H79</f>
        <v>2020632.4399999995</v>
      </c>
      <c r="G82" s="39">
        <f>'[1]вспомогат'!I79</f>
        <v>79.83912473131873</v>
      </c>
      <c r="H82" s="35">
        <f>'[1]вспомогат'!J79</f>
        <v>-510247.5600000005</v>
      </c>
      <c r="I82" s="36">
        <f>'[1]вспомогат'!K79</f>
        <v>111.2310201281478</v>
      </c>
      <c r="J82" s="37">
        <f>'[1]вспомогат'!L79</f>
        <v>865035.5199999996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2158654.62</v>
      </c>
      <c r="F83" s="38">
        <f>'[1]вспомогат'!H80</f>
        <v>378527.40000000014</v>
      </c>
      <c r="G83" s="39">
        <f>'[1]вспомогат'!I80</f>
        <v>68.97013271917616</v>
      </c>
      <c r="H83" s="35">
        <f>'[1]вспомогат'!J80</f>
        <v>-170300.59999999986</v>
      </c>
      <c r="I83" s="36">
        <f>'[1]вспомогат'!K80</f>
        <v>90.35002823105349</v>
      </c>
      <c r="J83" s="37">
        <f>'[1]вспомогат'!L80</f>
        <v>-230558.3799999999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35146345.19</v>
      </c>
      <c r="F84" s="38">
        <f>'[1]вспомогат'!H81</f>
        <v>9239878.759999998</v>
      </c>
      <c r="G84" s="39">
        <f>'[1]вспомогат'!I81</f>
        <v>53.98194677462106</v>
      </c>
      <c r="H84" s="35">
        <f>'[1]вспомогат'!J81</f>
        <v>-7876730.240000002</v>
      </c>
      <c r="I84" s="36">
        <f>'[1]вспомогат'!K81</f>
        <v>69.4185251072524</v>
      </c>
      <c r="J84" s="37">
        <f>'[1]вспомогат'!L81</f>
        <v>-15483288.810000002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7141821.71</v>
      </c>
      <c r="F85" s="38">
        <f>'[1]вспомогат'!H82</f>
        <v>1345645.0099999998</v>
      </c>
      <c r="G85" s="39">
        <f>'[1]вспомогат'!I82</f>
        <v>56.57212831219236</v>
      </c>
      <c r="H85" s="35">
        <f>'[1]вспомогат'!J82</f>
        <v>-1032990.9900000002</v>
      </c>
      <c r="I85" s="36">
        <f>'[1]вспомогат'!K82</f>
        <v>96.2036814250462</v>
      </c>
      <c r="J85" s="37">
        <f>'[1]вспомогат'!L82</f>
        <v>-281825.29000000004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434461385</v>
      </c>
      <c r="D86" s="41">
        <f>SUM(D38:D85)</f>
        <v>143186175</v>
      </c>
      <c r="E86" s="41">
        <f>SUM(E38:E85)</f>
        <v>412218169.24</v>
      </c>
      <c r="F86" s="41">
        <f>SUM(F38:F85)</f>
        <v>97294218.8</v>
      </c>
      <c r="G86" s="42">
        <f>F86/D86*100</f>
        <v>67.94945028736188</v>
      </c>
      <c r="H86" s="41">
        <f>SUM(H38:H85)</f>
        <v>-45891956.20000002</v>
      </c>
      <c r="I86" s="43">
        <f>E86/C86*100</f>
        <v>94.88027785023979</v>
      </c>
      <c r="J86" s="41">
        <f>SUM(J38:J85)</f>
        <v>-22243215.760000005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3031299165</v>
      </c>
      <c r="D87" s="55">
        <f>'[1]вспомогат'!D83</f>
        <v>984939552</v>
      </c>
      <c r="E87" s="55">
        <f>'[1]вспомогат'!G83</f>
        <v>2818150645.719999</v>
      </c>
      <c r="F87" s="55">
        <f>'[1]вспомогат'!H83</f>
        <v>748033535.8100001</v>
      </c>
      <c r="G87" s="56">
        <f>'[1]вспомогат'!I83</f>
        <v>75.94715171007775</v>
      </c>
      <c r="H87" s="55">
        <f>'[1]вспомогат'!J83</f>
        <v>-236906016.19</v>
      </c>
      <c r="I87" s="56">
        <f>'[1]вспомогат'!K83</f>
        <v>92.9684103192104</v>
      </c>
      <c r="J87" s="55">
        <f>'[1]вспомогат'!L83</f>
        <v>-213148519.27999994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25.03.2020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2020-03-26T07:48:51Z</dcterms:created>
  <dcterms:modified xsi:type="dcterms:W3CDTF">2020-03-26T07:49:18Z</dcterms:modified>
  <cp:category/>
  <cp:version/>
  <cp:contentType/>
  <cp:contentStatus/>
</cp:coreProperties>
</file>