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<sst xmlns="http://schemas.openxmlformats.org/spreadsheetml/2006/main" count="95" uniqueCount="90">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</sst>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30.03.2020</v>
          </cell>
        </row>
        <row r="6">
          <cell r="G6" t="str">
            <v>Фактично надійшло на 30.03.2020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493619411.45</v>
          </cell>
          <cell r="H10">
            <v>172231690.82</v>
          </cell>
          <cell r="I10">
            <v>111.15164103722444</v>
          </cell>
          <cell r="J10">
            <v>17279690.819999993</v>
          </cell>
          <cell r="K10">
            <v>91.98108041655206</v>
          </cell>
          <cell r="L10">
            <v>-43033788.55000001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1432604676.83</v>
          </cell>
          <cell r="H11">
            <v>438037015.1199999</v>
          </cell>
          <cell r="I11">
            <v>91.08692350176749</v>
          </cell>
          <cell r="J11">
            <v>-42862984.880000114</v>
          </cell>
          <cell r="K11">
            <v>97.24771250924888</v>
          </cell>
          <cell r="L11">
            <v>-40545323.17000008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209480601.22</v>
          </cell>
          <cell r="H12">
            <v>61996774.849999994</v>
          </cell>
          <cell r="I12">
            <v>81.48571277420712</v>
          </cell>
          <cell r="J12">
            <v>-14086225.150000006</v>
          </cell>
          <cell r="K12">
            <v>103.64798045596966</v>
          </cell>
          <cell r="L12">
            <v>7372851.219999999</v>
          </cell>
        </row>
        <row r="13">
          <cell r="B13">
            <v>693000000</v>
          </cell>
          <cell r="C13">
            <v>158929000</v>
          </cell>
          <cell r="D13">
            <v>53795500</v>
          </cell>
          <cell r="G13">
            <v>158671247.82</v>
          </cell>
          <cell r="H13">
            <v>52191050.08999999</v>
          </cell>
          <cell r="I13">
            <v>97.01750163117731</v>
          </cell>
          <cell r="J13">
            <v>-1604449.9100000113</v>
          </cell>
          <cell r="K13">
            <v>99.83781929037494</v>
          </cell>
          <cell r="L13">
            <v>-257752.18000000715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24869216.37</v>
          </cell>
          <cell r="H14">
            <v>6963407.77</v>
          </cell>
          <cell r="I14">
            <v>81.56738631837882</v>
          </cell>
          <cell r="J14">
            <v>-1573592.2300000004</v>
          </cell>
          <cell r="K14">
            <v>96.44876020461588</v>
          </cell>
          <cell r="L14">
            <v>-915683.629999999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6995822.64</v>
          </cell>
          <cell r="H15">
            <v>1815313.6799999997</v>
          </cell>
          <cell r="I15">
            <v>89.27418027022533</v>
          </cell>
          <cell r="J15">
            <v>-218100.3200000003</v>
          </cell>
          <cell r="K15">
            <v>110.88901354620675</v>
          </cell>
          <cell r="L15">
            <v>686971.6399999997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87013255.29</v>
          </cell>
          <cell r="H16">
            <v>25495611.96000001</v>
          </cell>
          <cell r="I16">
            <v>118.53159710601095</v>
          </cell>
          <cell r="J16">
            <v>3986062.9600000083</v>
          </cell>
          <cell r="K16">
            <v>130.14784620627015</v>
          </cell>
          <cell r="L16">
            <v>20156017.290000007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755385</v>
          </cell>
          <cell r="D18">
            <v>365235</v>
          </cell>
          <cell r="G18">
            <v>906191.31</v>
          </cell>
          <cell r="H18">
            <v>244876.8600000001</v>
          </cell>
          <cell r="I18">
            <v>67.04638383506513</v>
          </cell>
          <cell r="J18">
            <v>-120358.1399999999</v>
          </cell>
          <cell r="K18">
            <v>119.96416529319487</v>
          </cell>
          <cell r="L18">
            <v>150806.31000000006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32182122.23</v>
          </cell>
          <cell r="H19">
            <v>10274584.100000001</v>
          </cell>
          <cell r="I19">
            <v>116.82250946499609</v>
          </cell>
          <cell r="J19">
            <v>1479546.1000000015</v>
          </cell>
          <cell r="K19">
            <v>124.00260577104288</v>
          </cell>
          <cell r="L19">
            <v>6229343.23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8023995.52</v>
          </cell>
          <cell r="H20">
            <v>2029332.1799999997</v>
          </cell>
          <cell r="I20">
            <v>78.5856199076799</v>
          </cell>
          <cell r="J20">
            <v>-552987.8200000003</v>
          </cell>
          <cell r="K20">
            <v>97.21235799464264</v>
          </cell>
          <cell r="L20">
            <v>-230094.48000000045</v>
          </cell>
        </row>
        <row r="21">
          <cell r="B21">
            <v>51257030</v>
          </cell>
          <cell r="C21">
            <v>11807022</v>
          </cell>
          <cell r="D21">
            <v>4550252</v>
          </cell>
          <cell r="G21">
            <v>13500382.63</v>
          </cell>
          <cell r="H21">
            <v>3790285.91</v>
          </cell>
          <cell r="I21">
            <v>83.29837358458389</v>
          </cell>
          <cell r="J21">
            <v>-759966.0899999999</v>
          </cell>
          <cell r="K21">
            <v>114.34197912056064</v>
          </cell>
          <cell r="L21">
            <v>1693360.6300000008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812015.59</v>
          </cell>
          <cell r="H22">
            <v>247559.39</v>
          </cell>
          <cell r="I22">
            <v>113.70539683997795</v>
          </cell>
          <cell r="J22">
            <v>29839.390000000014</v>
          </cell>
          <cell r="K22">
            <v>135.48722573540454</v>
          </cell>
          <cell r="L22">
            <v>212685.58999999997</v>
          </cell>
        </row>
        <row r="23">
          <cell r="B23">
            <v>400000</v>
          </cell>
          <cell r="C23">
            <v>372900</v>
          </cell>
          <cell r="D23">
            <v>157900</v>
          </cell>
          <cell r="G23">
            <v>79471.51</v>
          </cell>
          <cell r="H23">
            <v>30231.509999999995</v>
          </cell>
          <cell r="I23">
            <v>19.145984800506646</v>
          </cell>
          <cell r="J23">
            <v>-127668.49</v>
          </cell>
          <cell r="K23">
            <v>21.311748458031644</v>
          </cell>
          <cell r="L23">
            <v>-293428.49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28247602.05</v>
          </cell>
          <cell r="H24">
            <v>8875952.23</v>
          </cell>
          <cell r="I24">
            <v>100.57098053834545</v>
          </cell>
          <cell r="J24">
            <v>50392.23000000045</v>
          </cell>
          <cell r="K24">
            <v>117.21324022865866</v>
          </cell>
          <cell r="L24">
            <v>4148275.0500000007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1605308.56</v>
          </cell>
          <cell r="H25">
            <v>463245.68999999994</v>
          </cell>
          <cell r="I25">
            <v>98.45335722164485</v>
          </cell>
          <cell r="J25">
            <v>-7277.310000000056</v>
          </cell>
          <cell r="K25">
            <v>103.49778215615683</v>
          </cell>
          <cell r="L25">
            <v>54252.560000000056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12091362.19</v>
          </cell>
          <cell r="H26">
            <v>3234865.67</v>
          </cell>
          <cell r="I26">
            <v>87.92271367669461</v>
          </cell>
          <cell r="J26">
            <v>-444349.3300000001</v>
          </cell>
          <cell r="K26">
            <v>107.19667149721363</v>
          </cell>
          <cell r="L26">
            <v>811756.1899999995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51692.67</v>
          </cell>
          <cell r="H27">
            <v>38879.58</v>
          </cell>
          <cell r="I27">
            <v>90.45970218706375</v>
          </cell>
          <cell r="J27">
            <v>-4100.419999999998</v>
          </cell>
          <cell r="K27">
            <v>109.65776410691556</v>
          </cell>
          <cell r="L27">
            <v>4552.669999999998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14182771.36</v>
          </cell>
          <cell r="H28">
            <v>3123899.8599999994</v>
          </cell>
          <cell r="I28">
            <v>76.41667355678179</v>
          </cell>
          <cell r="J28">
            <v>-964082.1400000006</v>
          </cell>
          <cell r="K28">
            <v>109.12240764704737</v>
          </cell>
          <cell r="L28">
            <v>1185650.3599999994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4757686.64</v>
          </cell>
          <cell r="H29">
            <v>1470972.9599999995</v>
          </cell>
          <cell r="I29">
            <v>98.67129779625576</v>
          </cell>
          <cell r="J29">
            <v>-19808.040000000503</v>
          </cell>
          <cell r="K29">
            <v>114.26751070397793</v>
          </cell>
          <cell r="L29">
            <v>594047.6399999997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6540051.95</v>
          </cell>
          <cell r="H30">
            <v>1659658.12</v>
          </cell>
          <cell r="I30">
            <v>81.52014920277992</v>
          </cell>
          <cell r="J30">
            <v>-376228.8799999999</v>
          </cell>
          <cell r="K30">
            <v>89.209841022233</v>
          </cell>
          <cell r="L30">
            <v>-791036.0499999998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1835420.39</v>
          </cell>
          <cell r="H31">
            <v>524790.23</v>
          </cell>
          <cell r="I31">
            <v>118.37035408010898</v>
          </cell>
          <cell r="J31">
            <v>81444.22999999998</v>
          </cell>
          <cell r="K31">
            <v>146.88745076195917</v>
          </cell>
          <cell r="L31">
            <v>585878.3899999999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15320006.68</v>
          </cell>
          <cell r="H32">
            <v>4303091.129999999</v>
          </cell>
          <cell r="I32">
            <v>90.71931599548161</v>
          </cell>
          <cell r="J32">
            <v>-440210.87000000104</v>
          </cell>
          <cell r="K32">
            <v>107.93966851544974</v>
          </cell>
          <cell r="L32">
            <v>1126886.6799999997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63497.85</v>
          </cell>
          <cell r="H33">
            <v>36644.88</v>
          </cell>
          <cell r="I33">
            <v>563.7673846153846</v>
          </cell>
          <cell r="J33">
            <v>30144.879999999997</v>
          </cell>
          <cell r="K33">
            <v>343.2316216216216</v>
          </cell>
          <cell r="L33">
            <v>44997.85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1062322.5</v>
          </cell>
          <cell r="H34">
            <v>250541.99</v>
          </cell>
          <cell r="I34">
            <v>71.91774046783189</v>
          </cell>
          <cell r="J34">
            <v>-97831.01000000001</v>
          </cell>
          <cell r="K34">
            <v>85.65762992301217</v>
          </cell>
          <cell r="L34">
            <v>-177873.5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3219380.13</v>
          </cell>
          <cell r="H35">
            <v>597843.06</v>
          </cell>
          <cell r="I35">
            <v>72.53906793162066</v>
          </cell>
          <cell r="J35">
            <v>-226323.93999999994</v>
          </cell>
          <cell r="K35">
            <v>113.27270305930371</v>
          </cell>
          <cell r="L35">
            <v>377230.1299999999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11191277.58</v>
          </cell>
          <cell r="H36">
            <v>3492304.76</v>
          </cell>
          <cell r="I36">
            <v>109.23283329996995</v>
          </cell>
          <cell r="J36">
            <v>295184.7599999998</v>
          </cell>
          <cell r="K36">
            <v>101.42414951421203</v>
          </cell>
          <cell r="L36">
            <v>157142.58000000007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5050717.46</v>
          </cell>
          <cell r="H37">
            <v>1607504.8199999998</v>
          </cell>
          <cell r="I37">
            <v>146.27509827473247</v>
          </cell>
          <cell r="J37">
            <v>508544.81999999983</v>
          </cell>
          <cell r="K37">
            <v>111.79689102701735</v>
          </cell>
          <cell r="L37">
            <v>532955.46</v>
          </cell>
        </row>
        <row r="38">
          <cell r="B38">
            <v>20269298</v>
          </cell>
          <cell r="C38">
            <v>3797366</v>
          </cell>
          <cell r="D38">
            <v>1233540</v>
          </cell>
          <cell r="G38">
            <v>3857836.61</v>
          </cell>
          <cell r="H38">
            <v>1021842.8699999996</v>
          </cell>
          <cell r="I38">
            <v>82.83824359161434</v>
          </cell>
          <cell r="J38">
            <v>-211697.13000000035</v>
          </cell>
          <cell r="K38">
            <v>101.59243565144894</v>
          </cell>
          <cell r="L38">
            <v>60470.60999999987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3811738.67</v>
          </cell>
          <cell r="H39">
            <v>1419332.8599999999</v>
          </cell>
          <cell r="I39">
            <v>201.2510170080325</v>
          </cell>
          <cell r="J39">
            <v>714077.8599999999</v>
          </cell>
          <cell r="K39">
            <v>115.05867791171688</v>
          </cell>
          <cell r="L39">
            <v>498873.6699999999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4754017.59</v>
          </cell>
          <cell r="H40">
            <v>1283160.0699999998</v>
          </cell>
          <cell r="I40">
            <v>108.37244305033325</v>
          </cell>
          <cell r="J40">
            <v>99132.06999999983</v>
          </cell>
          <cell r="K40">
            <v>99.47499805403017</v>
          </cell>
          <cell r="L40">
            <v>-25090.41000000015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9611212.82</v>
          </cell>
          <cell r="H41">
            <v>2763462.0500000007</v>
          </cell>
          <cell r="I41">
            <v>96.73457432527279</v>
          </cell>
          <cell r="J41">
            <v>-93284.94999999925</v>
          </cell>
          <cell r="K41">
            <v>105.8570416393017</v>
          </cell>
          <cell r="L41">
            <v>531785.8200000003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13758507.44</v>
          </cell>
          <cell r="H42">
            <v>4268368.529999999</v>
          </cell>
          <cell r="I42">
            <v>104.85101730850434</v>
          </cell>
          <cell r="J42">
            <v>197479.52999999933</v>
          </cell>
          <cell r="K42">
            <v>96.87807135393342</v>
          </cell>
          <cell r="L42">
            <v>-443372.5600000005</v>
          </cell>
        </row>
        <row r="43">
          <cell r="B43">
            <v>32433514</v>
          </cell>
          <cell r="C43">
            <v>5714450</v>
          </cell>
          <cell r="D43">
            <v>1851300</v>
          </cell>
          <cell r="G43">
            <v>5788309.56</v>
          </cell>
          <cell r="H43">
            <v>1570595.88</v>
          </cell>
          <cell r="I43">
            <v>84.83745908280666</v>
          </cell>
          <cell r="J43">
            <v>-280704.1200000001</v>
          </cell>
          <cell r="K43">
            <v>101.2925051404772</v>
          </cell>
          <cell r="L43">
            <v>73859.55999999959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6407235.2</v>
          </cell>
          <cell r="H44">
            <v>1791632.8399999999</v>
          </cell>
          <cell r="I44">
            <v>71.12383362980952</v>
          </cell>
          <cell r="J44">
            <v>-727400.1600000001</v>
          </cell>
          <cell r="K44">
            <v>94.68773848404687</v>
          </cell>
          <cell r="L44">
            <v>-359464.7999999998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2190291.34</v>
          </cell>
          <cell r="H45">
            <v>774674.4799999997</v>
          </cell>
          <cell r="I45">
            <v>98.87837316934322</v>
          </cell>
          <cell r="J45">
            <v>-8787.520000000251</v>
          </cell>
          <cell r="K45">
            <v>88.79540287480458</v>
          </cell>
          <cell r="L45">
            <v>-276380.66000000015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2099465.85</v>
          </cell>
          <cell r="H46">
            <v>724679.3600000001</v>
          </cell>
          <cell r="I46">
            <v>119.48251238633836</v>
          </cell>
          <cell r="J46">
            <v>118164.3600000001</v>
          </cell>
          <cell r="K46">
            <v>117.24372795885374</v>
          </cell>
          <cell r="L46">
            <v>308780.8500000001</v>
          </cell>
        </row>
        <row r="47">
          <cell r="B47">
            <v>14950700</v>
          </cell>
          <cell r="C47">
            <v>2928569</v>
          </cell>
          <cell r="D47">
            <v>625976</v>
          </cell>
          <cell r="G47">
            <v>3354573.25</v>
          </cell>
          <cell r="H47">
            <v>975772.21</v>
          </cell>
          <cell r="I47">
            <v>155.88013118713815</v>
          </cell>
          <cell r="J47">
            <v>349796.20999999996</v>
          </cell>
          <cell r="K47">
            <v>114.54649864831595</v>
          </cell>
          <cell r="L47">
            <v>426004.25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5240633.75</v>
          </cell>
          <cell r="H48">
            <v>1405028.94</v>
          </cell>
          <cell r="I48">
            <v>76.16261820547221</v>
          </cell>
          <cell r="J48">
            <v>-439746.06000000006</v>
          </cell>
          <cell r="K48">
            <v>101.30442182854019</v>
          </cell>
          <cell r="L48">
            <v>67479.75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2498210.95</v>
          </cell>
          <cell r="H49">
            <v>776807.9800000002</v>
          </cell>
          <cell r="I49">
            <v>107.39775750034566</v>
          </cell>
          <cell r="J49">
            <v>53507.980000000214</v>
          </cell>
          <cell r="K49">
            <v>80.9268205377389</v>
          </cell>
          <cell r="L49">
            <v>-588789.0499999998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2075356.25</v>
          </cell>
          <cell r="H50">
            <v>542061.1699999999</v>
          </cell>
          <cell r="I50">
            <v>108.24985921118322</v>
          </cell>
          <cell r="J50">
            <v>41311.169999999925</v>
          </cell>
          <cell r="K50">
            <v>136.806608437706</v>
          </cell>
          <cell r="L50">
            <v>558356.25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15263647.39</v>
          </cell>
          <cell r="H51">
            <v>4563237.390000001</v>
          </cell>
          <cell r="I51">
            <v>122.48197329854737</v>
          </cell>
          <cell r="J51">
            <v>837597.3900000006</v>
          </cell>
          <cell r="K51">
            <v>127.44813440811733</v>
          </cell>
          <cell r="L51">
            <v>3287287.3900000006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20534218.32</v>
          </cell>
          <cell r="H52">
            <v>6320292.83</v>
          </cell>
          <cell r="I52">
            <v>101.36375778456035</v>
          </cell>
          <cell r="J52">
            <v>85033.83000000007</v>
          </cell>
          <cell r="K52">
            <v>107.8236665443376</v>
          </cell>
          <cell r="L52">
            <v>1489959.3200000003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7139182.05</v>
          </cell>
          <cell r="H53">
            <v>1810492.4100000001</v>
          </cell>
          <cell r="I53">
            <v>104.76659086174571</v>
          </cell>
          <cell r="J53">
            <v>82372.41000000015</v>
          </cell>
          <cell r="K53">
            <v>117.20860596896571</v>
          </cell>
          <cell r="L53">
            <v>1048177.0499999998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15366385.97</v>
          </cell>
          <cell r="H54">
            <v>3778470.8900000006</v>
          </cell>
          <cell r="I54">
            <v>104.28978043361259</v>
          </cell>
          <cell r="J54">
            <v>155420.8900000006</v>
          </cell>
          <cell r="K54">
            <v>107.71447877273349</v>
          </cell>
          <cell r="L54">
            <v>1100535.9700000007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18420026.02</v>
          </cell>
          <cell r="H55">
            <v>5234054.469999999</v>
          </cell>
          <cell r="I55">
            <v>89.57897072540409</v>
          </cell>
          <cell r="J55">
            <v>-608895.5300000012</v>
          </cell>
          <cell r="K55">
            <v>94.60090502431784</v>
          </cell>
          <cell r="L55">
            <v>-1051273.9800000004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2992244.99</v>
          </cell>
          <cell r="H56">
            <v>939043.8100000003</v>
          </cell>
          <cell r="I56">
            <v>134.9908802748568</v>
          </cell>
          <cell r="J56">
            <v>243408.8100000003</v>
          </cell>
          <cell r="K56">
            <v>135.1199583655075</v>
          </cell>
          <cell r="L56">
            <v>777734.9900000002</v>
          </cell>
        </row>
        <row r="57">
          <cell r="B57">
            <v>67965626</v>
          </cell>
          <cell r="C57">
            <v>14444759</v>
          </cell>
          <cell r="D57">
            <v>5900060</v>
          </cell>
          <cell r="G57">
            <v>14692891.28</v>
          </cell>
          <cell r="H57">
            <v>4188295.09</v>
          </cell>
          <cell r="I57">
            <v>70.98733046782574</v>
          </cell>
          <cell r="J57">
            <v>-1711764.9100000001</v>
          </cell>
          <cell r="K57">
            <v>101.71780145310836</v>
          </cell>
          <cell r="L57">
            <v>248132.27999999933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5506542.8</v>
          </cell>
          <cell r="H58">
            <v>1356152.44</v>
          </cell>
          <cell r="I58">
            <v>111.31350271439804</v>
          </cell>
          <cell r="J58">
            <v>137834.43999999994</v>
          </cell>
          <cell r="K58">
            <v>118.53988583749451</v>
          </cell>
          <cell r="L58">
            <v>861234.7999999998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2799230.47</v>
          </cell>
          <cell r="H59">
            <v>842459.2700000003</v>
          </cell>
          <cell r="I59">
            <v>223.90110932749354</v>
          </cell>
          <cell r="J59">
            <v>466195.27000000025</v>
          </cell>
          <cell r="K59">
            <v>163.4439201123402</v>
          </cell>
          <cell r="L59">
            <v>1086575.4700000002</v>
          </cell>
        </row>
        <row r="60">
          <cell r="B60">
            <v>10818000</v>
          </cell>
          <cell r="C60">
            <v>1491210</v>
          </cell>
          <cell r="D60">
            <v>347210</v>
          </cell>
          <cell r="G60">
            <v>2236360.53</v>
          </cell>
          <cell r="H60">
            <v>480346.47999999975</v>
          </cell>
          <cell r="I60">
            <v>138.34465597189015</v>
          </cell>
          <cell r="J60">
            <v>133136.47999999975</v>
          </cell>
          <cell r="K60">
            <v>149.96952340716598</v>
          </cell>
          <cell r="L60">
            <v>745150.5299999998</v>
          </cell>
        </row>
        <row r="61">
          <cell r="B61">
            <v>13850000</v>
          </cell>
          <cell r="C61">
            <v>1603920</v>
          </cell>
          <cell r="D61">
            <v>457300</v>
          </cell>
          <cell r="G61">
            <v>1615789.76</v>
          </cell>
          <cell r="H61">
            <v>345650.56000000006</v>
          </cell>
          <cell r="I61">
            <v>75.58507762956485</v>
          </cell>
          <cell r="J61">
            <v>-111649.43999999994</v>
          </cell>
          <cell r="K61">
            <v>100.74004688513143</v>
          </cell>
          <cell r="L61">
            <v>11869.76000000001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1686328.34</v>
          </cell>
          <cell r="H62">
            <v>517933.01</v>
          </cell>
          <cell r="I62">
            <v>108.0961574985234</v>
          </cell>
          <cell r="J62">
            <v>38792.01000000001</v>
          </cell>
          <cell r="K62">
            <v>135.28246066662174</v>
          </cell>
          <cell r="L62">
            <v>439804.3400000001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3568827.97</v>
          </cell>
          <cell r="H63">
            <v>920918.25</v>
          </cell>
          <cell r="I63">
            <v>88.887433038946</v>
          </cell>
          <cell r="J63">
            <v>-115131.75</v>
          </cell>
          <cell r="K63">
            <v>124.70440137953686</v>
          </cell>
          <cell r="L63">
            <v>706997.9700000002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2452220.05</v>
          </cell>
          <cell r="H64">
            <v>651634.9799999997</v>
          </cell>
          <cell r="I64">
            <v>121.35678768171807</v>
          </cell>
          <cell r="J64">
            <v>114676.97999999975</v>
          </cell>
          <cell r="K64">
            <v>114.1111483381612</v>
          </cell>
          <cell r="L64">
            <v>303245.0499999998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8279253.56</v>
          </cell>
          <cell r="H65">
            <v>2832624.1499999994</v>
          </cell>
          <cell r="I65">
            <v>123.49686595476874</v>
          </cell>
          <cell r="J65">
            <v>538943.1499999994</v>
          </cell>
          <cell r="K65">
            <v>128.54618484620576</v>
          </cell>
          <cell r="L65">
            <v>1838569.5599999996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12720350.72</v>
          </cell>
          <cell r="H66">
            <v>3391102.4400000013</v>
          </cell>
          <cell r="I66">
            <v>46.07812336307692</v>
          </cell>
          <cell r="J66">
            <v>-3968360.5599999987</v>
          </cell>
          <cell r="K66">
            <v>67.35885185554487</v>
          </cell>
          <cell r="L66">
            <v>-6164102.279999999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18906745.03</v>
          </cell>
          <cell r="H67">
            <v>4867036.3100000005</v>
          </cell>
          <cell r="I67">
            <v>76.48469578898869</v>
          </cell>
          <cell r="J67">
            <v>-1496375.6899999995</v>
          </cell>
          <cell r="K67">
            <v>94.1120513981082</v>
          </cell>
          <cell r="L67">
            <v>-1182865.9699999988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2944933.67</v>
          </cell>
          <cell r="H68">
            <v>812081.9899999998</v>
          </cell>
          <cell r="I68">
            <v>60.72549091452926</v>
          </cell>
          <cell r="J68">
            <v>-525218.0100000002</v>
          </cell>
          <cell r="K68">
            <v>92.34893537624022</v>
          </cell>
          <cell r="L68">
            <v>-243986.33000000007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2310110.84</v>
          </cell>
          <cell r="H69">
            <v>701896.1399999999</v>
          </cell>
          <cell r="I69">
            <v>102.11552109172115</v>
          </cell>
          <cell r="J69">
            <v>14541.139999999898</v>
          </cell>
          <cell r="K69">
            <v>98.1895664777352</v>
          </cell>
          <cell r="L69">
            <v>-42594.16000000015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1064382.85</v>
          </cell>
          <cell r="H70">
            <v>303357.54000000004</v>
          </cell>
          <cell r="I70">
            <v>205.244507892262</v>
          </cell>
          <cell r="J70">
            <v>155554.54000000004</v>
          </cell>
          <cell r="K70">
            <v>193.98371961209924</v>
          </cell>
          <cell r="L70">
            <v>515685.8500000001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10673382</v>
          </cell>
          <cell r="H71">
            <v>3021420.45</v>
          </cell>
          <cell r="I71">
            <v>78.81208424650639</v>
          </cell>
          <cell r="J71">
            <v>-812281.5499999998</v>
          </cell>
          <cell r="K71">
            <v>98.27268889516006</v>
          </cell>
          <cell r="L71">
            <v>-187603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5492504.16</v>
          </cell>
          <cell r="H72">
            <v>1472261.8900000001</v>
          </cell>
          <cell r="I72">
            <v>121.54846749858619</v>
          </cell>
          <cell r="J72">
            <v>261006.89000000013</v>
          </cell>
          <cell r="K72">
            <v>123.89423849933006</v>
          </cell>
          <cell r="L72">
            <v>1059284.1600000001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2051125.02</v>
          </cell>
          <cell r="H73">
            <v>583013.4299999999</v>
          </cell>
          <cell r="I73">
            <v>107.13613693998307</v>
          </cell>
          <cell r="J73">
            <v>38833.429999999935</v>
          </cell>
          <cell r="K73">
            <v>107.31794836913868</v>
          </cell>
          <cell r="L73">
            <v>139865.02000000002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1687950.02</v>
          </cell>
          <cell r="H74">
            <v>549291.24</v>
          </cell>
          <cell r="I74">
            <v>249.7300526473717</v>
          </cell>
          <cell r="J74">
            <v>329337.24</v>
          </cell>
          <cell r="K74">
            <v>183.5119242795204</v>
          </cell>
          <cell r="L74">
            <v>768146.02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1491370.83</v>
          </cell>
          <cell r="H75">
            <v>585278.17</v>
          </cell>
          <cell r="I75">
            <v>155.9951411284949</v>
          </cell>
          <cell r="J75">
            <v>210088.17000000004</v>
          </cell>
          <cell r="K75">
            <v>150.34616687400074</v>
          </cell>
          <cell r="L75">
            <v>499412.8300000001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2973590.49</v>
          </cell>
          <cell r="H76">
            <v>893445.6200000001</v>
          </cell>
          <cell r="I76">
            <v>106.97500571725512</v>
          </cell>
          <cell r="J76">
            <v>58254.62000000011</v>
          </cell>
          <cell r="K76">
            <v>118.8061371381038</v>
          </cell>
          <cell r="L76">
            <v>470697.4900000002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2579285.45</v>
          </cell>
          <cell r="H77">
            <v>1147025.1700000002</v>
          </cell>
          <cell r="I77">
            <v>135.25697908338583</v>
          </cell>
          <cell r="J77">
            <v>298991.17000000016</v>
          </cell>
          <cell r="K77">
            <v>112.17532772533265</v>
          </cell>
          <cell r="L77">
            <v>279951.4500000002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114080110.12</v>
          </cell>
          <cell r="H78">
            <v>33419288.840000004</v>
          </cell>
          <cell r="I78">
            <v>90.57248023190519</v>
          </cell>
          <cell r="J78">
            <v>-3478551.1599999964</v>
          </cell>
          <cell r="K78">
            <v>109.86599127910645</v>
          </cell>
          <cell r="L78">
            <v>10244420.120000005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9166990.03</v>
          </cell>
          <cell r="H79">
            <v>2620387.9499999993</v>
          </cell>
          <cell r="I79">
            <v>103.53663350297127</v>
          </cell>
          <cell r="J79">
            <v>89507.94999999925</v>
          </cell>
          <cell r="K79">
            <v>119.01782893430823</v>
          </cell>
          <cell r="L79">
            <v>1464791.0299999993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2334370.59</v>
          </cell>
          <cell r="H80">
            <v>554243.3699999999</v>
          </cell>
          <cell r="I80">
            <v>100.98671532793514</v>
          </cell>
          <cell r="J80">
            <v>5415.369999999879</v>
          </cell>
          <cell r="K80">
            <v>97.70458263871826</v>
          </cell>
          <cell r="L80">
            <v>-54842.41000000015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38054336.7</v>
          </cell>
          <cell r="H81">
            <v>12147870.270000003</v>
          </cell>
          <cell r="I81">
            <v>70.97124360321605</v>
          </cell>
          <cell r="J81">
            <v>-4968738.729999997</v>
          </cell>
          <cell r="K81">
            <v>75.16218011767575</v>
          </cell>
          <cell r="L81">
            <v>-12575297.299999997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7900316.42</v>
          </cell>
          <cell r="H82">
            <v>2104139.7199999997</v>
          </cell>
          <cell r="I82">
            <v>88.45992913585768</v>
          </cell>
          <cell r="J82">
            <v>-274496.28000000026</v>
          </cell>
          <cell r="K82">
            <v>106.42096020998844</v>
          </cell>
          <cell r="L82">
            <v>476669.4199999999</v>
          </cell>
        </row>
        <row r="83">
          <cell r="B83">
            <v>13238062781</v>
          </cell>
          <cell r="C83">
            <v>3029370075</v>
          </cell>
          <cell r="D83">
            <v>983010462</v>
          </cell>
          <cell r="G83">
            <v>2998417204.9400005</v>
          </cell>
          <cell r="H83">
            <v>928300095.03</v>
          </cell>
          <cell r="I83">
            <v>94.43440643971498</v>
          </cell>
          <cell r="J83">
            <v>-54710366.97000013</v>
          </cell>
          <cell r="K83">
            <v>98.97824071362429</v>
          </cell>
          <cell r="L83">
            <v>-30952870.060000047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1" sqref="C1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493619411.45</v>
      </c>
      <c r="F10" s="33">
        <f>'[1]вспомогат'!H10</f>
        <v>172231690.82</v>
      </c>
      <c r="G10" s="34">
        <f>'[1]вспомогат'!I10</f>
        <v>111.15164103722444</v>
      </c>
      <c r="H10" s="35">
        <f>'[1]вспомогат'!J10</f>
        <v>17279690.819999993</v>
      </c>
      <c r="I10" s="36">
        <f>'[1]вспомогат'!K10</f>
        <v>91.98108041655206</v>
      </c>
      <c r="J10" s="37">
        <f>'[1]вспомогат'!L10</f>
        <v>-43033788.55000001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1432604676.83</v>
      </c>
      <c r="F12" s="38">
        <f>'[1]вспомогат'!H11</f>
        <v>438037015.1199999</v>
      </c>
      <c r="G12" s="39">
        <f>'[1]вспомогат'!I11</f>
        <v>91.08692350176749</v>
      </c>
      <c r="H12" s="35">
        <f>'[1]вспомогат'!J11</f>
        <v>-42862984.880000114</v>
      </c>
      <c r="I12" s="36">
        <f>'[1]вспомогат'!K11</f>
        <v>97.24771250924888</v>
      </c>
      <c r="J12" s="37">
        <f>'[1]вспомогат'!L11</f>
        <v>-40545323.17000008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209480601.22</v>
      </c>
      <c r="F13" s="38">
        <f>'[1]вспомогат'!H12</f>
        <v>61996774.849999994</v>
      </c>
      <c r="G13" s="39">
        <f>'[1]вспомогат'!I12</f>
        <v>81.48571277420712</v>
      </c>
      <c r="H13" s="35">
        <f>'[1]вспомогат'!J12</f>
        <v>-14086225.150000006</v>
      </c>
      <c r="I13" s="36">
        <f>'[1]вспомогат'!K12</f>
        <v>103.64798045596966</v>
      </c>
      <c r="J13" s="37">
        <f>'[1]вспомогат'!L12</f>
        <v>7372851.219999999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158929000</v>
      </c>
      <c r="D14" s="38">
        <f>'[1]вспомогат'!D13</f>
        <v>53795500</v>
      </c>
      <c r="E14" s="33">
        <f>'[1]вспомогат'!G13</f>
        <v>158671247.82</v>
      </c>
      <c r="F14" s="38">
        <f>'[1]вспомогат'!H13</f>
        <v>52191050.08999999</v>
      </c>
      <c r="G14" s="39">
        <f>'[1]вспомогат'!I13</f>
        <v>97.01750163117731</v>
      </c>
      <c r="H14" s="35">
        <f>'[1]вспомогат'!J13</f>
        <v>-1604449.9100000113</v>
      </c>
      <c r="I14" s="36">
        <f>'[1]вспомогат'!K13</f>
        <v>99.83781929037494</v>
      </c>
      <c r="J14" s="37">
        <f>'[1]вспомогат'!L13</f>
        <v>-257752.18000000715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24869216.37</v>
      </c>
      <c r="F15" s="38">
        <f>'[1]вспомогат'!H14</f>
        <v>6963407.77</v>
      </c>
      <c r="G15" s="39">
        <f>'[1]вспомогат'!I14</f>
        <v>81.56738631837882</v>
      </c>
      <c r="H15" s="35">
        <f>'[1]вспомогат'!J14</f>
        <v>-1573592.2300000004</v>
      </c>
      <c r="I15" s="36">
        <f>'[1]вспомогат'!K14</f>
        <v>96.44876020461588</v>
      </c>
      <c r="J15" s="37">
        <f>'[1]вспомогат'!L14</f>
        <v>-915683.629999999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1859971650</v>
      </c>
      <c r="D16" s="41">
        <f>SUM(D12:D15)</f>
        <v>619315500</v>
      </c>
      <c r="E16" s="41">
        <f>SUM(E12:E15)</f>
        <v>1825625742.2399998</v>
      </c>
      <c r="F16" s="41">
        <f>SUM(F12:F15)</f>
        <v>559188247.8299999</v>
      </c>
      <c r="G16" s="42">
        <f>F16/D16*100</f>
        <v>90.29133742494737</v>
      </c>
      <c r="H16" s="41">
        <f>SUM(H12:H15)</f>
        <v>-60127252.170000136</v>
      </c>
      <c r="I16" s="43">
        <f>E16/C16*100</f>
        <v>98.15341767386614</v>
      </c>
      <c r="J16" s="41">
        <f>SUM(J12:J15)</f>
        <v>-34345907.76000008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6995822.64</v>
      </c>
      <c r="F17" s="45">
        <f>'[1]вспомогат'!H15</f>
        <v>1815313.6799999997</v>
      </c>
      <c r="G17" s="46">
        <f>'[1]вспомогат'!I15</f>
        <v>89.27418027022533</v>
      </c>
      <c r="H17" s="47">
        <f>'[1]вспомогат'!J15</f>
        <v>-218100.3200000003</v>
      </c>
      <c r="I17" s="48">
        <f>'[1]вспомогат'!K15</f>
        <v>110.88901354620675</v>
      </c>
      <c r="J17" s="49">
        <f>'[1]вспомогат'!L15</f>
        <v>686971.6399999997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87013255.29</v>
      </c>
      <c r="F18" s="38">
        <f>'[1]вспомогат'!H16</f>
        <v>25495611.96000001</v>
      </c>
      <c r="G18" s="39">
        <f>'[1]вспомогат'!I16</f>
        <v>118.53159710601095</v>
      </c>
      <c r="H18" s="35">
        <f>'[1]вспомогат'!J16</f>
        <v>3986062.9600000083</v>
      </c>
      <c r="I18" s="36">
        <f>'[1]вспомогат'!K16</f>
        <v>130.14784620627015</v>
      </c>
      <c r="J18" s="37">
        <f>'[1]вспомогат'!L16</f>
        <v>20156017.290000007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755385</v>
      </c>
      <c r="D20" s="38">
        <f>'[1]вспомогат'!D18</f>
        <v>365235</v>
      </c>
      <c r="E20" s="33">
        <f>'[1]вспомогат'!G18</f>
        <v>906191.31</v>
      </c>
      <c r="F20" s="38">
        <f>'[1]вспомогат'!H18</f>
        <v>244876.8600000001</v>
      </c>
      <c r="G20" s="39">
        <f>'[1]вспомогат'!I18</f>
        <v>67.04638383506513</v>
      </c>
      <c r="H20" s="35">
        <f>'[1]вспомогат'!J18</f>
        <v>-120358.1399999999</v>
      </c>
      <c r="I20" s="36">
        <f>'[1]вспомогат'!K18</f>
        <v>119.96416529319487</v>
      </c>
      <c r="J20" s="37">
        <f>'[1]вспомогат'!L18</f>
        <v>150806.31000000006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32182122.23</v>
      </c>
      <c r="F21" s="38">
        <f>'[1]вспомогат'!H19</f>
        <v>10274584.100000001</v>
      </c>
      <c r="G21" s="39">
        <f>'[1]вспомогат'!I19</f>
        <v>116.82250946499609</v>
      </c>
      <c r="H21" s="35">
        <f>'[1]вспомогат'!J19</f>
        <v>1479546.1000000015</v>
      </c>
      <c r="I21" s="36">
        <f>'[1]вспомогат'!K19</f>
        <v>124.00260577104288</v>
      </c>
      <c r="J21" s="37">
        <f>'[1]вспомогат'!L19</f>
        <v>6229343.23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8023995.52</v>
      </c>
      <c r="F22" s="38">
        <f>'[1]вспомогат'!H20</f>
        <v>2029332.1799999997</v>
      </c>
      <c r="G22" s="39">
        <f>'[1]вспомогат'!I20</f>
        <v>78.5856199076799</v>
      </c>
      <c r="H22" s="35">
        <f>'[1]вспомогат'!J20</f>
        <v>-552987.8200000003</v>
      </c>
      <c r="I22" s="36">
        <f>'[1]вспомогат'!K20</f>
        <v>97.21235799464264</v>
      </c>
      <c r="J22" s="37">
        <f>'[1]вспомогат'!L20</f>
        <v>-230094.48000000045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11807022</v>
      </c>
      <c r="D23" s="38">
        <f>'[1]вспомогат'!D21</f>
        <v>4550252</v>
      </c>
      <c r="E23" s="33">
        <f>'[1]вспомогат'!G21</f>
        <v>13500382.63</v>
      </c>
      <c r="F23" s="38">
        <f>'[1]вспомогат'!H21</f>
        <v>3790285.91</v>
      </c>
      <c r="G23" s="39">
        <f>'[1]вспомогат'!I21</f>
        <v>83.29837358458389</v>
      </c>
      <c r="H23" s="35">
        <f>'[1]вспомогат'!J21</f>
        <v>-759966.0899999999</v>
      </c>
      <c r="I23" s="36">
        <f>'[1]вспомогат'!K21</f>
        <v>114.34197912056064</v>
      </c>
      <c r="J23" s="37">
        <f>'[1]вспомогат'!L21</f>
        <v>1693360.6300000008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812015.59</v>
      </c>
      <c r="F24" s="38">
        <f>'[1]вспомогат'!H22</f>
        <v>247559.39</v>
      </c>
      <c r="G24" s="39">
        <f>'[1]вспомогат'!I22</f>
        <v>113.70539683997795</v>
      </c>
      <c r="H24" s="35">
        <f>'[1]вспомогат'!J22</f>
        <v>29839.390000000014</v>
      </c>
      <c r="I24" s="36">
        <f>'[1]вспомогат'!K22</f>
        <v>135.48722573540454</v>
      </c>
      <c r="J24" s="37">
        <f>'[1]вспомогат'!L22</f>
        <v>212685.58999999997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372900</v>
      </c>
      <c r="D25" s="38">
        <f>'[1]вспомогат'!D23</f>
        <v>157900</v>
      </c>
      <c r="E25" s="33">
        <f>'[1]вспомогат'!G23</f>
        <v>79471.51</v>
      </c>
      <c r="F25" s="38">
        <f>'[1]вспомогат'!H23</f>
        <v>30231.509999999995</v>
      </c>
      <c r="G25" s="39">
        <f>'[1]вспомогат'!I23</f>
        <v>19.145984800506646</v>
      </c>
      <c r="H25" s="35">
        <f>'[1]вспомогат'!J23</f>
        <v>-127668.49</v>
      </c>
      <c r="I25" s="36">
        <f>'[1]вспомогат'!K23</f>
        <v>21.311748458031644</v>
      </c>
      <c r="J25" s="37">
        <f>'[1]вспомогат'!L23</f>
        <v>-293428.49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28247602.05</v>
      </c>
      <c r="F26" s="38">
        <f>'[1]вспомогат'!H24</f>
        <v>8875952.23</v>
      </c>
      <c r="G26" s="39">
        <f>'[1]вспомогат'!I24</f>
        <v>100.57098053834545</v>
      </c>
      <c r="H26" s="35">
        <f>'[1]вспомогат'!J24</f>
        <v>50392.23000000045</v>
      </c>
      <c r="I26" s="36">
        <f>'[1]вспомогат'!K24</f>
        <v>117.21324022865866</v>
      </c>
      <c r="J26" s="37">
        <f>'[1]вспомогат'!L24</f>
        <v>4148275.0500000007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1605308.56</v>
      </c>
      <c r="F27" s="38">
        <f>'[1]вспомогат'!H25</f>
        <v>463245.68999999994</v>
      </c>
      <c r="G27" s="39">
        <f>'[1]вспомогат'!I25</f>
        <v>98.45335722164485</v>
      </c>
      <c r="H27" s="35">
        <f>'[1]вспомогат'!J25</f>
        <v>-7277.310000000056</v>
      </c>
      <c r="I27" s="36">
        <f>'[1]вспомогат'!K25</f>
        <v>103.49778215615683</v>
      </c>
      <c r="J27" s="37">
        <f>'[1]вспомогат'!L25</f>
        <v>54252.560000000056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12091362.19</v>
      </c>
      <c r="F28" s="38">
        <f>'[1]вспомогат'!H26</f>
        <v>3234865.67</v>
      </c>
      <c r="G28" s="39">
        <f>'[1]вспомогат'!I26</f>
        <v>87.92271367669461</v>
      </c>
      <c r="H28" s="35">
        <f>'[1]вспомогат'!J26</f>
        <v>-444349.3300000001</v>
      </c>
      <c r="I28" s="36">
        <f>'[1]вспомогат'!K26</f>
        <v>107.19667149721363</v>
      </c>
      <c r="J28" s="37">
        <f>'[1]вспомогат'!L26</f>
        <v>811756.1899999995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51692.67</v>
      </c>
      <c r="F29" s="38">
        <f>'[1]вспомогат'!H27</f>
        <v>38879.58</v>
      </c>
      <c r="G29" s="39">
        <f>'[1]вспомогат'!I27</f>
        <v>90.45970218706375</v>
      </c>
      <c r="H29" s="35">
        <f>'[1]вспомогат'!J27</f>
        <v>-4100.419999999998</v>
      </c>
      <c r="I29" s="36">
        <f>'[1]вспомогат'!K27</f>
        <v>109.65776410691556</v>
      </c>
      <c r="J29" s="37">
        <f>'[1]вспомогат'!L27</f>
        <v>4552.669999999998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14182771.36</v>
      </c>
      <c r="F30" s="38">
        <f>'[1]вспомогат'!H28</f>
        <v>3123899.8599999994</v>
      </c>
      <c r="G30" s="39">
        <f>'[1]вспомогат'!I28</f>
        <v>76.41667355678179</v>
      </c>
      <c r="H30" s="35">
        <f>'[1]вспомогат'!J28</f>
        <v>-964082.1400000006</v>
      </c>
      <c r="I30" s="36">
        <f>'[1]вспомогат'!K28</f>
        <v>109.12240764704737</v>
      </c>
      <c r="J30" s="37">
        <f>'[1]вспомогат'!L28</f>
        <v>1185650.3599999994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4757686.64</v>
      </c>
      <c r="F31" s="38">
        <f>'[1]вспомогат'!H29</f>
        <v>1470972.9599999995</v>
      </c>
      <c r="G31" s="39">
        <f>'[1]вспомогат'!I29</f>
        <v>98.67129779625576</v>
      </c>
      <c r="H31" s="35">
        <f>'[1]вспомогат'!J29</f>
        <v>-19808.040000000503</v>
      </c>
      <c r="I31" s="36">
        <f>'[1]вспомогат'!K29</f>
        <v>114.26751070397793</v>
      </c>
      <c r="J31" s="37">
        <f>'[1]вспомогат'!L29</f>
        <v>594047.6399999997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6540051.95</v>
      </c>
      <c r="F32" s="38">
        <f>'[1]вспомогат'!H30</f>
        <v>1659658.12</v>
      </c>
      <c r="G32" s="39">
        <f>'[1]вспомогат'!I30</f>
        <v>81.52014920277992</v>
      </c>
      <c r="H32" s="35">
        <f>'[1]вспомогат'!J30</f>
        <v>-376228.8799999999</v>
      </c>
      <c r="I32" s="36">
        <f>'[1]вспомогат'!K30</f>
        <v>89.209841022233</v>
      </c>
      <c r="J32" s="37">
        <f>'[1]вспомогат'!L30</f>
        <v>-791036.0499999998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1835420.39</v>
      </c>
      <c r="F33" s="38">
        <f>'[1]вспомогат'!H31</f>
        <v>524790.23</v>
      </c>
      <c r="G33" s="39">
        <f>'[1]вспомогат'!I31</f>
        <v>118.37035408010898</v>
      </c>
      <c r="H33" s="35">
        <f>'[1]вспомогат'!J31</f>
        <v>81444.22999999998</v>
      </c>
      <c r="I33" s="36">
        <f>'[1]вспомогат'!K31</f>
        <v>146.88745076195917</v>
      </c>
      <c r="J33" s="37">
        <f>'[1]вспомогат'!L31</f>
        <v>585878.3899999999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15320006.68</v>
      </c>
      <c r="F34" s="38">
        <f>'[1]вспомогат'!H32</f>
        <v>4303091.129999999</v>
      </c>
      <c r="G34" s="39">
        <f>'[1]вспомогат'!I32</f>
        <v>90.71931599548161</v>
      </c>
      <c r="H34" s="35">
        <f>'[1]вспомогат'!J32</f>
        <v>-440210.87000000104</v>
      </c>
      <c r="I34" s="36">
        <f>'[1]вспомогат'!K32</f>
        <v>107.93966851544974</v>
      </c>
      <c r="J34" s="37">
        <f>'[1]вспомогат'!L32</f>
        <v>1126886.6799999997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63497.85</v>
      </c>
      <c r="F35" s="38">
        <f>'[1]вспомогат'!H33</f>
        <v>36644.88</v>
      </c>
      <c r="G35" s="39">
        <f>'[1]вспомогат'!I33</f>
        <v>563.7673846153846</v>
      </c>
      <c r="H35" s="35">
        <f>'[1]вспомогат'!J33</f>
        <v>30144.879999999997</v>
      </c>
      <c r="I35" s="36">
        <f>'[1]вспомогат'!K33</f>
        <v>343.2316216216216</v>
      </c>
      <c r="J35" s="37">
        <f>'[1]вспомогат'!L33</f>
        <v>44997.85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1062322.5</v>
      </c>
      <c r="F36" s="38">
        <f>'[1]вспомогат'!H34</f>
        <v>250541.99</v>
      </c>
      <c r="G36" s="39">
        <f>'[1]вспомогат'!I34</f>
        <v>71.91774046783189</v>
      </c>
      <c r="H36" s="35">
        <f>'[1]вспомогат'!J34</f>
        <v>-97831.01000000001</v>
      </c>
      <c r="I36" s="36">
        <f>'[1]вспомогат'!K34</f>
        <v>85.65762992301217</v>
      </c>
      <c r="J36" s="37">
        <f>'[1]вспомогат'!L34</f>
        <v>-177873.5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199112930</v>
      </c>
      <c r="D37" s="41">
        <f>SUM(D17:D36)</f>
        <v>66385877</v>
      </c>
      <c r="E37" s="41">
        <f>SUM(E17:E36)</f>
        <v>235278282.35999998</v>
      </c>
      <c r="F37" s="41">
        <f>SUM(F17:F36)</f>
        <v>67910337.92999999</v>
      </c>
      <c r="G37" s="42">
        <f>F37/D37*100</f>
        <v>102.2963633213733</v>
      </c>
      <c r="H37" s="41">
        <f>SUM(H17:H36)</f>
        <v>1524460.9300000079</v>
      </c>
      <c r="I37" s="43">
        <f>E37/C37*100</f>
        <v>118.16323649097022</v>
      </c>
      <c r="J37" s="41">
        <f>SUM(J17:J36)</f>
        <v>36165352.360000014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3219380.13</v>
      </c>
      <c r="F38" s="38">
        <f>'[1]вспомогат'!H35</f>
        <v>597843.06</v>
      </c>
      <c r="G38" s="39">
        <f>'[1]вспомогат'!I35</f>
        <v>72.53906793162066</v>
      </c>
      <c r="H38" s="35">
        <f>'[1]вспомогат'!J35</f>
        <v>-226323.93999999994</v>
      </c>
      <c r="I38" s="36">
        <f>'[1]вспомогат'!K35</f>
        <v>113.27270305930371</v>
      </c>
      <c r="J38" s="37">
        <f>'[1]вспомогат'!L35</f>
        <v>377230.1299999999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11191277.58</v>
      </c>
      <c r="F39" s="38">
        <f>'[1]вспомогат'!H36</f>
        <v>3492304.76</v>
      </c>
      <c r="G39" s="39">
        <f>'[1]вспомогат'!I36</f>
        <v>109.23283329996995</v>
      </c>
      <c r="H39" s="35">
        <f>'[1]вспомогат'!J36</f>
        <v>295184.7599999998</v>
      </c>
      <c r="I39" s="36">
        <f>'[1]вспомогат'!K36</f>
        <v>101.42414951421203</v>
      </c>
      <c r="J39" s="37">
        <f>'[1]вспомогат'!L36</f>
        <v>157142.58000000007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5050717.46</v>
      </c>
      <c r="F40" s="38">
        <f>'[1]вспомогат'!H37</f>
        <v>1607504.8199999998</v>
      </c>
      <c r="G40" s="39">
        <f>'[1]вспомогат'!I37</f>
        <v>146.27509827473247</v>
      </c>
      <c r="H40" s="35">
        <f>'[1]вспомогат'!J37</f>
        <v>508544.81999999983</v>
      </c>
      <c r="I40" s="36">
        <f>'[1]вспомогат'!K37</f>
        <v>111.79689102701735</v>
      </c>
      <c r="J40" s="37">
        <f>'[1]вспомогат'!L37</f>
        <v>532955.46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3797366</v>
      </c>
      <c r="D41" s="38">
        <f>'[1]вспомогат'!D38</f>
        <v>1233540</v>
      </c>
      <c r="E41" s="33">
        <f>'[1]вспомогат'!G38</f>
        <v>3857836.61</v>
      </c>
      <c r="F41" s="38">
        <f>'[1]вспомогат'!H38</f>
        <v>1021842.8699999996</v>
      </c>
      <c r="G41" s="39">
        <f>'[1]вспомогат'!I38</f>
        <v>82.83824359161434</v>
      </c>
      <c r="H41" s="35">
        <f>'[1]вспомогат'!J38</f>
        <v>-211697.13000000035</v>
      </c>
      <c r="I41" s="36">
        <f>'[1]вспомогат'!K38</f>
        <v>101.59243565144894</v>
      </c>
      <c r="J41" s="37">
        <f>'[1]вспомогат'!L38</f>
        <v>60470.60999999987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3811738.67</v>
      </c>
      <c r="F42" s="38">
        <f>'[1]вспомогат'!H39</f>
        <v>1419332.8599999999</v>
      </c>
      <c r="G42" s="39">
        <f>'[1]вспомогат'!I39</f>
        <v>201.2510170080325</v>
      </c>
      <c r="H42" s="35">
        <f>'[1]вспомогат'!J39</f>
        <v>714077.8599999999</v>
      </c>
      <c r="I42" s="36">
        <f>'[1]вспомогат'!K39</f>
        <v>115.05867791171688</v>
      </c>
      <c r="J42" s="37">
        <f>'[1]вспомогат'!L39</f>
        <v>498873.6699999999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4754017.59</v>
      </c>
      <c r="F43" s="38">
        <f>'[1]вспомогат'!H40</f>
        <v>1283160.0699999998</v>
      </c>
      <c r="G43" s="39">
        <f>'[1]вспомогат'!I40</f>
        <v>108.37244305033325</v>
      </c>
      <c r="H43" s="35">
        <f>'[1]вспомогат'!J40</f>
        <v>99132.06999999983</v>
      </c>
      <c r="I43" s="36">
        <f>'[1]вспомогат'!K40</f>
        <v>99.47499805403017</v>
      </c>
      <c r="J43" s="37">
        <f>'[1]вспомогат'!L40</f>
        <v>-25090.41000000015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9611212.82</v>
      </c>
      <c r="F44" s="38">
        <f>'[1]вспомогат'!H41</f>
        <v>2763462.0500000007</v>
      </c>
      <c r="G44" s="39">
        <f>'[1]вспомогат'!I41</f>
        <v>96.73457432527279</v>
      </c>
      <c r="H44" s="35">
        <f>'[1]вспомогат'!J41</f>
        <v>-93284.94999999925</v>
      </c>
      <c r="I44" s="36">
        <f>'[1]вспомогат'!K41</f>
        <v>105.8570416393017</v>
      </c>
      <c r="J44" s="37">
        <f>'[1]вспомогат'!L41</f>
        <v>531785.8200000003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13758507.44</v>
      </c>
      <c r="F45" s="38">
        <f>'[1]вспомогат'!H42</f>
        <v>4268368.529999999</v>
      </c>
      <c r="G45" s="39">
        <f>'[1]вспомогат'!I42</f>
        <v>104.85101730850434</v>
      </c>
      <c r="H45" s="35">
        <f>'[1]вспомогат'!J42</f>
        <v>197479.52999999933</v>
      </c>
      <c r="I45" s="36">
        <f>'[1]вспомогат'!K42</f>
        <v>96.87807135393342</v>
      </c>
      <c r="J45" s="37">
        <f>'[1]вспомогат'!L42</f>
        <v>-443372.5600000005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5714450</v>
      </c>
      <c r="D46" s="38">
        <f>'[1]вспомогат'!D43</f>
        <v>1851300</v>
      </c>
      <c r="E46" s="33">
        <f>'[1]вспомогат'!G43</f>
        <v>5788309.56</v>
      </c>
      <c r="F46" s="38">
        <f>'[1]вспомогат'!H43</f>
        <v>1570595.88</v>
      </c>
      <c r="G46" s="39">
        <f>'[1]вспомогат'!I43</f>
        <v>84.83745908280666</v>
      </c>
      <c r="H46" s="35">
        <f>'[1]вспомогат'!J43</f>
        <v>-280704.1200000001</v>
      </c>
      <c r="I46" s="36">
        <f>'[1]вспомогат'!K43</f>
        <v>101.2925051404772</v>
      </c>
      <c r="J46" s="37">
        <f>'[1]вспомогат'!L43</f>
        <v>73859.55999999959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6407235.2</v>
      </c>
      <c r="F47" s="38">
        <f>'[1]вспомогат'!H44</f>
        <v>1791632.8399999999</v>
      </c>
      <c r="G47" s="39">
        <f>'[1]вспомогат'!I44</f>
        <v>71.12383362980952</v>
      </c>
      <c r="H47" s="35">
        <f>'[1]вспомогат'!J44</f>
        <v>-727400.1600000001</v>
      </c>
      <c r="I47" s="36">
        <f>'[1]вспомогат'!K44</f>
        <v>94.68773848404687</v>
      </c>
      <c r="J47" s="37">
        <f>'[1]вспомогат'!L44</f>
        <v>-359464.7999999998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2190291.34</v>
      </c>
      <c r="F48" s="38">
        <f>'[1]вспомогат'!H45</f>
        <v>774674.4799999997</v>
      </c>
      <c r="G48" s="39">
        <f>'[1]вспомогат'!I45</f>
        <v>98.87837316934322</v>
      </c>
      <c r="H48" s="35">
        <f>'[1]вспомогат'!J45</f>
        <v>-8787.520000000251</v>
      </c>
      <c r="I48" s="36">
        <f>'[1]вспомогат'!K45</f>
        <v>88.79540287480458</v>
      </c>
      <c r="J48" s="37">
        <f>'[1]вспомогат'!L45</f>
        <v>-276380.66000000015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2099465.85</v>
      </c>
      <c r="F49" s="38">
        <f>'[1]вспомогат'!H46</f>
        <v>724679.3600000001</v>
      </c>
      <c r="G49" s="39">
        <f>'[1]вспомогат'!I46</f>
        <v>119.48251238633836</v>
      </c>
      <c r="H49" s="35">
        <f>'[1]вспомогат'!J46</f>
        <v>118164.3600000001</v>
      </c>
      <c r="I49" s="36">
        <f>'[1]вспомогат'!K46</f>
        <v>117.24372795885374</v>
      </c>
      <c r="J49" s="37">
        <f>'[1]вспомогат'!L46</f>
        <v>308780.8500000001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2928569</v>
      </c>
      <c r="D50" s="38">
        <f>'[1]вспомогат'!D47</f>
        <v>625976</v>
      </c>
      <c r="E50" s="33">
        <f>'[1]вспомогат'!G47</f>
        <v>3354573.25</v>
      </c>
      <c r="F50" s="38">
        <f>'[1]вспомогат'!H47</f>
        <v>975772.21</v>
      </c>
      <c r="G50" s="39">
        <f>'[1]вспомогат'!I47</f>
        <v>155.88013118713815</v>
      </c>
      <c r="H50" s="35">
        <f>'[1]вспомогат'!J47</f>
        <v>349796.20999999996</v>
      </c>
      <c r="I50" s="36">
        <f>'[1]вспомогат'!K47</f>
        <v>114.54649864831595</v>
      </c>
      <c r="J50" s="37">
        <f>'[1]вспомогат'!L47</f>
        <v>426004.25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5240633.75</v>
      </c>
      <c r="F51" s="38">
        <f>'[1]вспомогат'!H48</f>
        <v>1405028.94</v>
      </c>
      <c r="G51" s="39">
        <f>'[1]вспомогат'!I48</f>
        <v>76.16261820547221</v>
      </c>
      <c r="H51" s="35">
        <f>'[1]вспомогат'!J48</f>
        <v>-439746.06000000006</v>
      </c>
      <c r="I51" s="36">
        <f>'[1]вспомогат'!K48</f>
        <v>101.30442182854019</v>
      </c>
      <c r="J51" s="37">
        <f>'[1]вспомогат'!L48</f>
        <v>67479.75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2498210.95</v>
      </c>
      <c r="F52" s="38">
        <f>'[1]вспомогат'!H49</f>
        <v>776807.9800000002</v>
      </c>
      <c r="G52" s="39">
        <f>'[1]вспомогат'!I49</f>
        <v>107.39775750034566</v>
      </c>
      <c r="H52" s="35">
        <f>'[1]вспомогат'!J49</f>
        <v>53507.980000000214</v>
      </c>
      <c r="I52" s="36">
        <f>'[1]вспомогат'!K49</f>
        <v>80.9268205377389</v>
      </c>
      <c r="J52" s="37">
        <f>'[1]вспомогат'!L49</f>
        <v>-588789.0499999998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2075356.25</v>
      </c>
      <c r="F53" s="38">
        <f>'[1]вспомогат'!H50</f>
        <v>542061.1699999999</v>
      </c>
      <c r="G53" s="39">
        <f>'[1]вспомогат'!I50</f>
        <v>108.24985921118322</v>
      </c>
      <c r="H53" s="35">
        <f>'[1]вспомогат'!J50</f>
        <v>41311.169999999925</v>
      </c>
      <c r="I53" s="36">
        <f>'[1]вспомогат'!K50</f>
        <v>136.806608437706</v>
      </c>
      <c r="J53" s="37">
        <f>'[1]вспомогат'!L50</f>
        <v>558356.25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15263647.39</v>
      </c>
      <c r="F54" s="38">
        <f>'[1]вспомогат'!H51</f>
        <v>4563237.390000001</v>
      </c>
      <c r="G54" s="39">
        <f>'[1]вспомогат'!I51</f>
        <v>122.48197329854737</v>
      </c>
      <c r="H54" s="35">
        <f>'[1]вспомогат'!J51</f>
        <v>837597.3900000006</v>
      </c>
      <c r="I54" s="36">
        <f>'[1]вспомогат'!K51</f>
        <v>127.44813440811733</v>
      </c>
      <c r="J54" s="37">
        <f>'[1]вспомогат'!L51</f>
        <v>3287287.3900000006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20534218.32</v>
      </c>
      <c r="F55" s="38">
        <f>'[1]вспомогат'!H52</f>
        <v>6320292.83</v>
      </c>
      <c r="G55" s="39">
        <f>'[1]вспомогат'!I52</f>
        <v>101.36375778456035</v>
      </c>
      <c r="H55" s="35">
        <f>'[1]вспомогат'!J52</f>
        <v>85033.83000000007</v>
      </c>
      <c r="I55" s="36">
        <f>'[1]вспомогат'!K52</f>
        <v>107.8236665443376</v>
      </c>
      <c r="J55" s="37">
        <f>'[1]вспомогат'!L52</f>
        <v>1489959.3200000003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7139182.05</v>
      </c>
      <c r="F56" s="38">
        <f>'[1]вспомогат'!H53</f>
        <v>1810492.4100000001</v>
      </c>
      <c r="G56" s="39">
        <f>'[1]вспомогат'!I53</f>
        <v>104.76659086174571</v>
      </c>
      <c r="H56" s="35">
        <f>'[1]вспомогат'!J53</f>
        <v>82372.41000000015</v>
      </c>
      <c r="I56" s="36">
        <f>'[1]вспомогат'!K53</f>
        <v>117.20860596896571</v>
      </c>
      <c r="J56" s="37">
        <f>'[1]вспомогат'!L53</f>
        <v>1048177.0499999998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15366385.97</v>
      </c>
      <c r="F57" s="38">
        <f>'[1]вспомогат'!H54</f>
        <v>3778470.8900000006</v>
      </c>
      <c r="G57" s="39">
        <f>'[1]вспомогат'!I54</f>
        <v>104.28978043361259</v>
      </c>
      <c r="H57" s="35">
        <f>'[1]вспомогат'!J54</f>
        <v>155420.8900000006</v>
      </c>
      <c r="I57" s="36">
        <f>'[1]вспомогат'!K54</f>
        <v>107.71447877273349</v>
      </c>
      <c r="J57" s="37">
        <f>'[1]вспомогат'!L54</f>
        <v>1100535.9700000007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18420026.02</v>
      </c>
      <c r="F58" s="38">
        <f>'[1]вспомогат'!H55</f>
        <v>5234054.469999999</v>
      </c>
      <c r="G58" s="39">
        <f>'[1]вспомогат'!I55</f>
        <v>89.57897072540409</v>
      </c>
      <c r="H58" s="35">
        <f>'[1]вспомогат'!J55</f>
        <v>-608895.5300000012</v>
      </c>
      <c r="I58" s="36">
        <f>'[1]вспомогат'!K55</f>
        <v>94.60090502431784</v>
      </c>
      <c r="J58" s="37">
        <f>'[1]вспомогат'!L55</f>
        <v>-1051273.9800000004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2992244.99</v>
      </c>
      <c r="F59" s="38">
        <f>'[1]вспомогат'!H56</f>
        <v>939043.8100000003</v>
      </c>
      <c r="G59" s="39">
        <f>'[1]вспомогат'!I56</f>
        <v>134.9908802748568</v>
      </c>
      <c r="H59" s="35">
        <f>'[1]вспомогат'!J56</f>
        <v>243408.8100000003</v>
      </c>
      <c r="I59" s="36">
        <f>'[1]вспомогат'!K56</f>
        <v>135.1199583655075</v>
      </c>
      <c r="J59" s="37">
        <f>'[1]вспомогат'!L56</f>
        <v>777734.9900000002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14444759</v>
      </c>
      <c r="D60" s="38">
        <f>'[1]вспомогат'!D57</f>
        <v>5900060</v>
      </c>
      <c r="E60" s="33">
        <f>'[1]вспомогат'!G57</f>
        <v>14692891.28</v>
      </c>
      <c r="F60" s="38">
        <f>'[1]вспомогат'!H57</f>
        <v>4188295.09</v>
      </c>
      <c r="G60" s="39">
        <f>'[1]вспомогат'!I57</f>
        <v>70.98733046782574</v>
      </c>
      <c r="H60" s="35">
        <f>'[1]вспомогат'!J57</f>
        <v>-1711764.9100000001</v>
      </c>
      <c r="I60" s="36">
        <f>'[1]вспомогат'!K57</f>
        <v>101.71780145310836</v>
      </c>
      <c r="J60" s="37">
        <f>'[1]вспомогат'!L57</f>
        <v>248132.27999999933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5506542.8</v>
      </c>
      <c r="F61" s="38">
        <f>'[1]вспомогат'!H58</f>
        <v>1356152.44</v>
      </c>
      <c r="G61" s="39">
        <f>'[1]вспомогат'!I58</f>
        <v>111.31350271439804</v>
      </c>
      <c r="H61" s="35">
        <f>'[1]вспомогат'!J58</f>
        <v>137834.43999999994</v>
      </c>
      <c r="I61" s="36">
        <f>'[1]вспомогат'!K58</f>
        <v>118.53988583749451</v>
      </c>
      <c r="J61" s="37">
        <f>'[1]вспомогат'!L58</f>
        <v>861234.7999999998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2799230.47</v>
      </c>
      <c r="F62" s="38">
        <f>'[1]вспомогат'!H59</f>
        <v>842459.2700000003</v>
      </c>
      <c r="G62" s="39">
        <f>'[1]вспомогат'!I59</f>
        <v>223.90110932749354</v>
      </c>
      <c r="H62" s="35">
        <f>'[1]вспомогат'!J59</f>
        <v>466195.27000000025</v>
      </c>
      <c r="I62" s="36">
        <f>'[1]вспомогат'!K59</f>
        <v>163.4439201123402</v>
      </c>
      <c r="J62" s="37">
        <f>'[1]вспомогат'!L59</f>
        <v>1086575.4700000002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1491210</v>
      </c>
      <c r="D63" s="38">
        <f>'[1]вспомогат'!D60</f>
        <v>347210</v>
      </c>
      <c r="E63" s="33">
        <f>'[1]вспомогат'!G60</f>
        <v>2236360.53</v>
      </c>
      <c r="F63" s="38">
        <f>'[1]вспомогат'!H60</f>
        <v>480346.47999999975</v>
      </c>
      <c r="G63" s="39">
        <f>'[1]вспомогат'!I60</f>
        <v>138.34465597189015</v>
      </c>
      <c r="H63" s="35">
        <f>'[1]вспомогат'!J60</f>
        <v>133136.47999999975</v>
      </c>
      <c r="I63" s="36">
        <f>'[1]вспомогат'!K60</f>
        <v>149.96952340716598</v>
      </c>
      <c r="J63" s="37">
        <f>'[1]вспомогат'!L60</f>
        <v>745150.5299999998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1603920</v>
      </c>
      <c r="D64" s="38">
        <f>'[1]вспомогат'!D61</f>
        <v>457300</v>
      </c>
      <c r="E64" s="33">
        <f>'[1]вспомогат'!G61</f>
        <v>1615789.76</v>
      </c>
      <c r="F64" s="38">
        <f>'[1]вспомогат'!H61</f>
        <v>345650.56000000006</v>
      </c>
      <c r="G64" s="39">
        <f>'[1]вспомогат'!I61</f>
        <v>75.58507762956485</v>
      </c>
      <c r="H64" s="35">
        <f>'[1]вспомогат'!J61</f>
        <v>-111649.43999999994</v>
      </c>
      <c r="I64" s="36">
        <f>'[1]вспомогат'!K61</f>
        <v>100.74004688513143</v>
      </c>
      <c r="J64" s="37">
        <f>'[1]вспомогат'!L61</f>
        <v>11869.76000000001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1686328.34</v>
      </c>
      <c r="F65" s="38">
        <f>'[1]вспомогат'!H62</f>
        <v>517933.01</v>
      </c>
      <c r="G65" s="39">
        <f>'[1]вспомогат'!I62</f>
        <v>108.0961574985234</v>
      </c>
      <c r="H65" s="35">
        <f>'[1]вспомогат'!J62</f>
        <v>38792.01000000001</v>
      </c>
      <c r="I65" s="36">
        <f>'[1]вспомогат'!K62</f>
        <v>135.28246066662174</v>
      </c>
      <c r="J65" s="37">
        <f>'[1]вспомогат'!L62</f>
        <v>439804.3400000001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3568827.97</v>
      </c>
      <c r="F66" s="38">
        <f>'[1]вспомогат'!H63</f>
        <v>920918.25</v>
      </c>
      <c r="G66" s="39">
        <f>'[1]вспомогат'!I63</f>
        <v>88.887433038946</v>
      </c>
      <c r="H66" s="35">
        <f>'[1]вспомогат'!J63</f>
        <v>-115131.75</v>
      </c>
      <c r="I66" s="36">
        <f>'[1]вспомогат'!K63</f>
        <v>124.70440137953686</v>
      </c>
      <c r="J66" s="37">
        <f>'[1]вспомогат'!L63</f>
        <v>706997.9700000002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2452220.05</v>
      </c>
      <c r="F67" s="38">
        <f>'[1]вспомогат'!H64</f>
        <v>651634.9799999997</v>
      </c>
      <c r="G67" s="39">
        <f>'[1]вспомогат'!I64</f>
        <v>121.35678768171807</v>
      </c>
      <c r="H67" s="35">
        <f>'[1]вспомогат'!J64</f>
        <v>114676.97999999975</v>
      </c>
      <c r="I67" s="36">
        <f>'[1]вспомогат'!K64</f>
        <v>114.1111483381612</v>
      </c>
      <c r="J67" s="37">
        <f>'[1]вспомогат'!L64</f>
        <v>303245.0499999998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8279253.56</v>
      </c>
      <c r="F68" s="38">
        <f>'[1]вспомогат'!H65</f>
        <v>2832624.1499999994</v>
      </c>
      <c r="G68" s="39">
        <f>'[1]вспомогат'!I65</f>
        <v>123.49686595476874</v>
      </c>
      <c r="H68" s="35">
        <f>'[1]вспомогат'!J65</f>
        <v>538943.1499999994</v>
      </c>
      <c r="I68" s="36">
        <f>'[1]вспомогат'!K65</f>
        <v>128.54618484620576</v>
      </c>
      <c r="J68" s="37">
        <f>'[1]вспомогат'!L65</f>
        <v>1838569.5599999996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12720350.72</v>
      </c>
      <c r="F69" s="38">
        <f>'[1]вспомогат'!H66</f>
        <v>3391102.4400000013</v>
      </c>
      <c r="G69" s="39">
        <f>'[1]вспомогат'!I66</f>
        <v>46.07812336307692</v>
      </c>
      <c r="H69" s="35">
        <f>'[1]вспомогат'!J66</f>
        <v>-3968360.5599999987</v>
      </c>
      <c r="I69" s="36">
        <f>'[1]вспомогат'!K66</f>
        <v>67.35885185554487</v>
      </c>
      <c r="J69" s="37">
        <f>'[1]вспомогат'!L66</f>
        <v>-6164102.279999999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18906745.03</v>
      </c>
      <c r="F70" s="38">
        <f>'[1]вспомогат'!H67</f>
        <v>4867036.3100000005</v>
      </c>
      <c r="G70" s="39">
        <f>'[1]вспомогат'!I67</f>
        <v>76.48469578898869</v>
      </c>
      <c r="H70" s="35">
        <f>'[1]вспомогат'!J67</f>
        <v>-1496375.6899999995</v>
      </c>
      <c r="I70" s="36">
        <f>'[1]вспомогат'!K67</f>
        <v>94.1120513981082</v>
      </c>
      <c r="J70" s="37">
        <f>'[1]вспомогат'!L67</f>
        <v>-1182865.9699999988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2944933.67</v>
      </c>
      <c r="F71" s="38">
        <f>'[1]вспомогат'!H68</f>
        <v>812081.9899999998</v>
      </c>
      <c r="G71" s="39">
        <f>'[1]вспомогат'!I68</f>
        <v>60.72549091452926</v>
      </c>
      <c r="H71" s="35">
        <f>'[1]вспомогат'!J68</f>
        <v>-525218.0100000002</v>
      </c>
      <c r="I71" s="36">
        <f>'[1]вспомогат'!K68</f>
        <v>92.34893537624022</v>
      </c>
      <c r="J71" s="37">
        <f>'[1]вспомогат'!L68</f>
        <v>-243986.33000000007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2310110.84</v>
      </c>
      <c r="F72" s="38">
        <f>'[1]вспомогат'!H69</f>
        <v>701896.1399999999</v>
      </c>
      <c r="G72" s="39">
        <f>'[1]вспомогат'!I69</f>
        <v>102.11552109172115</v>
      </c>
      <c r="H72" s="35">
        <f>'[1]вспомогат'!J69</f>
        <v>14541.139999999898</v>
      </c>
      <c r="I72" s="36">
        <f>'[1]вспомогат'!K69</f>
        <v>98.1895664777352</v>
      </c>
      <c r="J72" s="37">
        <f>'[1]вспомогат'!L69</f>
        <v>-42594.16000000015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1064382.85</v>
      </c>
      <c r="F73" s="38">
        <f>'[1]вспомогат'!H70</f>
        <v>303357.54000000004</v>
      </c>
      <c r="G73" s="39">
        <f>'[1]вспомогат'!I70</f>
        <v>205.244507892262</v>
      </c>
      <c r="H73" s="35">
        <f>'[1]вспомогат'!J70</f>
        <v>155554.54000000004</v>
      </c>
      <c r="I73" s="36">
        <f>'[1]вспомогат'!K70</f>
        <v>193.98371961209924</v>
      </c>
      <c r="J73" s="37">
        <f>'[1]вспомогат'!L70</f>
        <v>515685.8500000001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10673382</v>
      </c>
      <c r="F74" s="38">
        <f>'[1]вспомогат'!H71</f>
        <v>3021420.45</v>
      </c>
      <c r="G74" s="39">
        <f>'[1]вспомогат'!I71</f>
        <v>78.81208424650639</v>
      </c>
      <c r="H74" s="35">
        <f>'[1]вспомогат'!J71</f>
        <v>-812281.5499999998</v>
      </c>
      <c r="I74" s="36">
        <f>'[1]вспомогат'!K71</f>
        <v>98.27268889516006</v>
      </c>
      <c r="J74" s="37">
        <f>'[1]вспомогат'!L71</f>
        <v>-187603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5492504.16</v>
      </c>
      <c r="F75" s="38">
        <f>'[1]вспомогат'!H72</f>
        <v>1472261.8900000001</v>
      </c>
      <c r="G75" s="39">
        <f>'[1]вспомогат'!I72</f>
        <v>121.54846749858619</v>
      </c>
      <c r="H75" s="35">
        <f>'[1]вспомогат'!J72</f>
        <v>261006.89000000013</v>
      </c>
      <c r="I75" s="36">
        <f>'[1]вспомогат'!K72</f>
        <v>123.89423849933006</v>
      </c>
      <c r="J75" s="37">
        <f>'[1]вспомогат'!L72</f>
        <v>1059284.1600000001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2051125.02</v>
      </c>
      <c r="F76" s="38">
        <f>'[1]вспомогат'!H73</f>
        <v>583013.4299999999</v>
      </c>
      <c r="G76" s="39">
        <f>'[1]вспомогат'!I73</f>
        <v>107.13613693998307</v>
      </c>
      <c r="H76" s="35">
        <f>'[1]вспомогат'!J73</f>
        <v>38833.429999999935</v>
      </c>
      <c r="I76" s="36">
        <f>'[1]вспомогат'!K73</f>
        <v>107.31794836913868</v>
      </c>
      <c r="J76" s="37">
        <f>'[1]вспомогат'!L73</f>
        <v>139865.02000000002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1687950.02</v>
      </c>
      <c r="F77" s="38">
        <f>'[1]вспомогат'!H74</f>
        <v>549291.24</v>
      </c>
      <c r="G77" s="39">
        <f>'[1]вспомогат'!I74</f>
        <v>249.7300526473717</v>
      </c>
      <c r="H77" s="35">
        <f>'[1]вспомогат'!J74</f>
        <v>329337.24</v>
      </c>
      <c r="I77" s="36">
        <f>'[1]вспомогат'!K74</f>
        <v>183.5119242795204</v>
      </c>
      <c r="J77" s="37">
        <f>'[1]вспомогат'!L74</f>
        <v>768146.02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1491370.83</v>
      </c>
      <c r="F78" s="38">
        <f>'[1]вспомогат'!H75</f>
        <v>585278.17</v>
      </c>
      <c r="G78" s="39">
        <f>'[1]вспомогат'!I75</f>
        <v>155.9951411284949</v>
      </c>
      <c r="H78" s="35">
        <f>'[1]вспомогат'!J75</f>
        <v>210088.17000000004</v>
      </c>
      <c r="I78" s="36">
        <f>'[1]вспомогат'!K75</f>
        <v>150.34616687400074</v>
      </c>
      <c r="J78" s="37">
        <f>'[1]вспомогат'!L75</f>
        <v>499412.8300000001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2973590.49</v>
      </c>
      <c r="F79" s="38">
        <f>'[1]вспомогат'!H76</f>
        <v>893445.6200000001</v>
      </c>
      <c r="G79" s="39">
        <f>'[1]вспомогат'!I76</f>
        <v>106.97500571725512</v>
      </c>
      <c r="H79" s="35">
        <f>'[1]вспомогат'!J76</f>
        <v>58254.62000000011</v>
      </c>
      <c r="I79" s="36">
        <f>'[1]вспомогат'!K76</f>
        <v>118.8061371381038</v>
      </c>
      <c r="J79" s="37">
        <f>'[1]вспомогат'!L76</f>
        <v>470697.4900000002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2579285.45</v>
      </c>
      <c r="F80" s="38">
        <f>'[1]вспомогат'!H77</f>
        <v>1147025.1700000002</v>
      </c>
      <c r="G80" s="39">
        <f>'[1]вспомогат'!I77</f>
        <v>135.25697908338583</v>
      </c>
      <c r="H80" s="35">
        <f>'[1]вспомогат'!J77</f>
        <v>298991.17000000016</v>
      </c>
      <c r="I80" s="36">
        <f>'[1]вспомогат'!K77</f>
        <v>112.17532772533265</v>
      </c>
      <c r="J80" s="37">
        <f>'[1]вспомогат'!L77</f>
        <v>279951.4500000002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114080110.12</v>
      </c>
      <c r="F81" s="38">
        <f>'[1]вспомогат'!H78</f>
        <v>33419288.840000004</v>
      </c>
      <c r="G81" s="39">
        <f>'[1]вспомогат'!I78</f>
        <v>90.57248023190519</v>
      </c>
      <c r="H81" s="35">
        <f>'[1]вспомогат'!J78</f>
        <v>-3478551.1599999964</v>
      </c>
      <c r="I81" s="36">
        <f>'[1]вспомогат'!K78</f>
        <v>109.86599127910645</v>
      </c>
      <c r="J81" s="37">
        <f>'[1]вспомогат'!L78</f>
        <v>10244420.120000005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9166990.03</v>
      </c>
      <c r="F82" s="38">
        <f>'[1]вспомогат'!H79</f>
        <v>2620387.9499999993</v>
      </c>
      <c r="G82" s="39">
        <f>'[1]вспомогат'!I79</f>
        <v>103.53663350297127</v>
      </c>
      <c r="H82" s="35">
        <f>'[1]вспомогат'!J79</f>
        <v>89507.94999999925</v>
      </c>
      <c r="I82" s="36">
        <f>'[1]вспомогат'!K79</f>
        <v>119.01782893430823</v>
      </c>
      <c r="J82" s="37">
        <f>'[1]вспомогат'!L79</f>
        <v>1464791.0299999993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2334370.59</v>
      </c>
      <c r="F83" s="38">
        <f>'[1]вспомогат'!H80</f>
        <v>554243.3699999999</v>
      </c>
      <c r="G83" s="39">
        <f>'[1]вспомогат'!I80</f>
        <v>100.98671532793514</v>
      </c>
      <c r="H83" s="35">
        <f>'[1]вспомогат'!J80</f>
        <v>5415.369999999879</v>
      </c>
      <c r="I83" s="36">
        <f>'[1]вспомогат'!K80</f>
        <v>97.70458263871826</v>
      </c>
      <c r="J83" s="37">
        <f>'[1]вспомогат'!L80</f>
        <v>-54842.41000000015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38054336.7</v>
      </c>
      <c r="F84" s="38">
        <f>'[1]вспомогат'!H81</f>
        <v>12147870.270000003</v>
      </c>
      <c r="G84" s="39">
        <f>'[1]вспомогат'!I81</f>
        <v>70.97124360321605</v>
      </c>
      <c r="H84" s="35">
        <f>'[1]вспомогат'!J81</f>
        <v>-4968738.729999997</v>
      </c>
      <c r="I84" s="36">
        <f>'[1]вспомогат'!K81</f>
        <v>75.16218011767575</v>
      </c>
      <c r="J84" s="37">
        <f>'[1]вспомогат'!L81</f>
        <v>-12575297.299999997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7900316.42</v>
      </c>
      <c r="F85" s="38">
        <f>'[1]вспомогат'!H82</f>
        <v>2104139.7199999997</v>
      </c>
      <c r="G85" s="39">
        <f>'[1]вспомогат'!I82</f>
        <v>88.45992913585768</v>
      </c>
      <c r="H85" s="35">
        <f>'[1]вспомогат'!J82</f>
        <v>-274496.28000000026</v>
      </c>
      <c r="I85" s="36">
        <f>'[1]вспомогат'!K82</f>
        <v>106.42096020998844</v>
      </c>
      <c r="J85" s="37">
        <f>'[1]вспомогат'!L82</f>
        <v>476669.4199999999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433632295</v>
      </c>
      <c r="D86" s="41">
        <f>SUM(D38:D85)</f>
        <v>142357085</v>
      </c>
      <c r="E86" s="41">
        <f>SUM(E38:E85)</f>
        <v>443893768.89</v>
      </c>
      <c r="F86" s="41">
        <f>SUM(F38:F85)</f>
        <v>128969818.45000005</v>
      </c>
      <c r="G86" s="42">
        <f>F86/D86*100</f>
        <v>90.59599559094657</v>
      </c>
      <c r="H86" s="41">
        <f>SUM(H38:H85)</f>
        <v>-13387266.549999993</v>
      </c>
      <c r="I86" s="43">
        <f>E86/C86*100</f>
        <v>102.36639982960678</v>
      </c>
      <c r="J86" s="41">
        <f>SUM(J38:J85)</f>
        <v>10261473.89000001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3029370075</v>
      </c>
      <c r="D87" s="55">
        <f>'[1]вспомогат'!D83</f>
        <v>983010462</v>
      </c>
      <c r="E87" s="55">
        <f>'[1]вспомогат'!G83</f>
        <v>2998417204.9400005</v>
      </c>
      <c r="F87" s="55">
        <f>'[1]вспомогат'!H83</f>
        <v>928300095.03</v>
      </c>
      <c r="G87" s="56">
        <f>'[1]вспомогат'!I83</f>
        <v>94.43440643971498</v>
      </c>
      <c r="H87" s="55">
        <f>'[1]вспомогат'!J83</f>
        <v>-54710366.97000013</v>
      </c>
      <c r="I87" s="56">
        <f>'[1]вспомогат'!K83</f>
        <v>98.97824071362429</v>
      </c>
      <c r="J87" s="55">
        <f>'[1]вспомогат'!L83</f>
        <v>-30952870.060000047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30.03.2020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2020-03-31T06:56:46Z</dcterms:created>
  <dcterms:modified xsi:type="dcterms:W3CDTF">2020-03-31T06:57:20Z</dcterms:modified>
  <cp:category/>
  <cp:version/>
  <cp:contentType/>
  <cp:contentStatus/>
</cp:coreProperties>
</file>