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<sst xmlns="http://schemas.openxmlformats.org/spreadsheetml/2006/main" count="95" uniqueCount="90">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</sst>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13.04.2020</v>
          </cell>
        </row>
        <row r="6">
          <cell r="G6" t="str">
            <v>Фактично надійшло на 13.04.2020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556960789.27</v>
          </cell>
          <cell r="H10">
            <v>56674939.81999999</v>
          </cell>
          <cell r="I10">
            <v>35.684632402247296</v>
          </cell>
          <cell r="J10">
            <v>-102146760.18</v>
          </cell>
          <cell r="K10">
            <v>80.08352124138483</v>
          </cell>
          <cell r="L10">
            <v>-138514110.73000002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1604762970.14</v>
          </cell>
          <cell r="H11">
            <v>153753364.9100001</v>
          </cell>
          <cell r="I11">
            <v>29.443386616239003</v>
          </cell>
          <cell r="J11">
            <v>-368446635.0899999</v>
          </cell>
          <cell r="K11">
            <v>80.42513695040971</v>
          </cell>
          <cell r="L11">
            <v>-390587029.8599999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252116574.09</v>
          </cell>
          <cell r="H12">
            <v>40574128.110000014</v>
          </cell>
          <cell r="I12">
            <v>70.46021644732218</v>
          </cell>
          <cell r="J12">
            <v>-17010321.889999986</v>
          </cell>
          <cell r="K12">
            <v>97.08284426332405</v>
          </cell>
          <cell r="L12">
            <v>-7575625.909999996</v>
          </cell>
        </row>
        <row r="13">
          <cell r="B13">
            <v>693000000</v>
          </cell>
          <cell r="C13">
            <v>216910000</v>
          </cell>
          <cell r="D13">
            <v>57981000</v>
          </cell>
          <cell r="G13">
            <v>177012104.61</v>
          </cell>
          <cell r="H13">
            <v>16303495.830000013</v>
          </cell>
          <cell r="I13">
            <v>28.11868686293788</v>
          </cell>
          <cell r="J13">
            <v>-41677504.16999999</v>
          </cell>
          <cell r="K13">
            <v>81.60624434558113</v>
          </cell>
          <cell r="L13">
            <v>-39897895.389999986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27837303.89</v>
          </cell>
          <cell r="H14">
            <v>2490858.710000001</v>
          </cell>
          <cell r="I14">
            <v>27.229641763959954</v>
          </cell>
          <cell r="J14">
            <v>-6656741.289999999</v>
          </cell>
          <cell r="K14">
            <v>79.68883959063909</v>
          </cell>
          <cell r="L14">
            <v>-7095196.109999999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7506978.55</v>
          </cell>
          <cell r="H15">
            <v>489273.91000000015</v>
          </cell>
          <cell r="I15">
            <v>22.786039185880757</v>
          </cell>
          <cell r="J15">
            <v>-1657979.0899999999</v>
          </cell>
          <cell r="K15">
            <v>88.77585410491639</v>
          </cell>
          <cell r="L15">
            <v>-949125.4500000002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98520269.35</v>
          </cell>
          <cell r="H16">
            <v>10764322.280000001</v>
          </cell>
          <cell r="I16">
            <v>42.17232977006622</v>
          </cell>
          <cell r="J16">
            <v>-14760286.719999999</v>
          </cell>
          <cell r="K16">
            <v>106.6446196404798</v>
          </cell>
          <cell r="L16">
            <v>6138422.349999994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982107.32</v>
          </cell>
          <cell r="H18">
            <v>62647.609999999986</v>
          </cell>
          <cell r="I18">
            <v>25.562627767010092</v>
          </cell>
          <cell r="J18">
            <v>-182427.39</v>
          </cell>
          <cell r="K18">
            <v>96.525398541466</v>
          </cell>
          <cell r="L18">
            <v>-35352.68000000005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35773055.44</v>
          </cell>
          <cell r="H19">
            <v>3253282.5299999975</v>
          </cell>
          <cell r="I19">
            <v>31.493011104460667</v>
          </cell>
          <cell r="J19">
            <v>-7076890.4700000025</v>
          </cell>
          <cell r="K19">
            <v>98.59466627742968</v>
          </cell>
          <cell r="L19">
            <v>-509896.5600000024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8827281.69</v>
          </cell>
          <cell r="H20">
            <v>626435.0899999999</v>
          </cell>
          <cell r="I20">
            <v>22.68525215287786</v>
          </cell>
          <cell r="J20">
            <v>-2134984.91</v>
          </cell>
          <cell r="K20">
            <v>80.1350249784168</v>
          </cell>
          <cell r="L20">
            <v>-2188228.3100000005</v>
          </cell>
        </row>
        <row r="21">
          <cell r="B21">
            <v>51257030</v>
          </cell>
          <cell r="C21">
            <v>16214558</v>
          </cell>
          <cell r="D21">
            <v>4407536</v>
          </cell>
          <cell r="G21">
            <v>14775040.1</v>
          </cell>
          <cell r="H21">
            <v>1186845.33</v>
          </cell>
          <cell r="I21">
            <v>26.927637800349224</v>
          </cell>
          <cell r="J21">
            <v>-3220690.67</v>
          </cell>
          <cell r="K21">
            <v>91.12206512197248</v>
          </cell>
          <cell r="L21">
            <v>-1439517.9000000004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886682.5</v>
          </cell>
          <cell r="H22">
            <v>69691.84999999998</v>
          </cell>
          <cell r="I22">
            <v>22.347158981594298</v>
          </cell>
          <cell r="J22">
            <v>-242168.15000000002</v>
          </cell>
          <cell r="K22">
            <v>97.31038532029544</v>
          </cell>
          <cell r="L22">
            <v>-24507.5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79709.51</v>
          </cell>
          <cell r="H23">
            <v>238</v>
          </cell>
          <cell r="I23">
            <v>0.8782287822878229</v>
          </cell>
          <cell r="J23">
            <v>-26862</v>
          </cell>
          <cell r="K23">
            <v>19.9273775</v>
          </cell>
          <cell r="L23">
            <v>-320290.49</v>
          </cell>
        </row>
        <row r="24">
          <cell r="B24">
            <v>128456050</v>
          </cell>
          <cell r="C24">
            <v>34423847</v>
          </cell>
          <cell r="D24">
            <v>10324520</v>
          </cell>
          <cell r="G24">
            <v>31034181.34</v>
          </cell>
          <cell r="H24">
            <v>2630180.120000001</v>
          </cell>
          <cell r="I24">
            <v>25.47508378113463</v>
          </cell>
          <cell r="J24">
            <v>-7694339.879999999</v>
          </cell>
          <cell r="K24">
            <v>90.15314685775823</v>
          </cell>
          <cell r="L24">
            <v>-3389665.66</v>
          </cell>
        </row>
        <row r="25">
          <cell r="B25">
            <v>7631626</v>
          </cell>
          <cell r="C25">
            <v>2142762</v>
          </cell>
          <cell r="D25">
            <v>591706</v>
          </cell>
          <cell r="G25">
            <v>1722077.75</v>
          </cell>
          <cell r="H25">
            <v>89658.08000000007</v>
          </cell>
          <cell r="I25">
            <v>15.152470990660916</v>
          </cell>
          <cell r="J25">
            <v>-502047.9199999999</v>
          </cell>
          <cell r="K25">
            <v>80.36719663686401</v>
          </cell>
          <cell r="L25">
            <v>-420684.25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13746353.06</v>
          </cell>
          <cell r="H26">
            <v>1252831.3499999996</v>
          </cell>
          <cell r="I26">
            <v>26.59819451863312</v>
          </cell>
          <cell r="J26">
            <v>-3457380.6500000004</v>
          </cell>
          <cell r="K26">
            <v>85.96941541173264</v>
          </cell>
          <cell r="L26">
            <v>-2243464.9399999995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54916.91</v>
          </cell>
          <cell r="H27">
            <v>286.5</v>
          </cell>
          <cell r="I27">
            <v>8.232758620689655</v>
          </cell>
          <cell r="J27">
            <v>-3193.5</v>
          </cell>
          <cell r="K27">
            <v>108.4885618332675</v>
          </cell>
          <cell r="L27">
            <v>4296.9100000000035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15979749.59</v>
          </cell>
          <cell r="H28">
            <v>1757863.4800000004</v>
          </cell>
          <cell r="I28">
            <v>42.62024497633642</v>
          </cell>
          <cell r="J28">
            <v>-2366616.5199999996</v>
          </cell>
          <cell r="K28">
            <v>93.33093085161838</v>
          </cell>
          <cell r="L28">
            <v>-1141851.4100000001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5431699.13</v>
          </cell>
          <cell r="H29">
            <v>612923.5199999996</v>
          </cell>
          <cell r="I29">
            <v>29.05696349553849</v>
          </cell>
          <cell r="J29">
            <v>-1496462.4800000004</v>
          </cell>
          <cell r="K29">
            <v>86.58819516899742</v>
          </cell>
          <cell r="L29">
            <v>-841325.8700000001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7353154.06</v>
          </cell>
          <cell r="H30">
            <v>752435.2599999998</v>
          </cell>
          <cell r="I30">
            <v>27.31431149851763</v>
          </cell>
          <cell r="J30">
            <v>-2002293.7400000002</v>
          </cell>
          <cell r="K30">
            <v>72.26106817762151</v>
          </cell>
          <cell r="L30">
            <v>-2822662.9400000004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1980122.41</v>
          </cell>
          <cell r="H31">
            <v>144701.16999999993</v>
          </cell>
          <cell r="I31">
            <v>31.453767465720656</v>
          </cell>
          <cell r="J31">
            <v>-315342.8300000001</v>
          </cell>
          <cell r="K31">
            <v>115.82467392690394</v>
          </cell>
          <cell r="L31">
            <v>270536.4099999999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16798417.18</v>
          </cell>
          <cell r="H32">
            <v>1226888.1799999997</v>
          </cell>
          <cell r="I32">
            <v>23.706509082913097</v>
          </cell>
          <cell r="J32">
            <v>-3948433.8200000003</v>
          </cell>
          <cell r="K32">
            <v>86.73086446498898</v>
          </cell>
          <cell r="L32">
            <v>-2570024.8200000003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70224.77</v>
          </cell>
          <cell r="H33">
            <v>6396.9200000000055</v>
          </cell>
          <cell r="I33">
            <v>98.41415384615392</v>
          </cell>
          <cell r="J33">
            <v>-103.07999999999447</v>
          </cell>
          <cell r="K33">
            <v>280.89908</v>
          </cell>
          <cell r="L33">
            <v>45224.770000000004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1111877.98</v>
          </cell>
          <cell r="H34">
            <v>31508.889999999898</v>
          </cell>
          <cell r="I34">
            <v>6.418635681212128</v>
          </cell>
          <cell r="J34">
            <v>-459388.1100000001</v>
          </cell>
          <cell r="K34">
            <v>64.22982358544573</v>
          </cell>
          <cell r="L34">
            <v>-619215.02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3503147.52</v>
          </cell>
          <cell r="H35">
            <v>266770.56000000006</v>
          </cell>
          <cell r="I35">
            <v>21.840302588705324</v>
          </cell>
          <cell r="J35">
            <v>-954689.44</v>
          </cell>
          <cell r="K35">
            <v>86.20776895420575</v>
          </cell>
          <cell r="L35">
            <v>-560462.48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12362189.07</v>
          </cell>
          <cell r="H36">
            <v>893307.120000001</v>
          </cell>
          <cell r="I36">
            <v>18.559325794701817</v>
          </cell>
          <cell r="J36">
            <v>-3919944.879999999</v>
          </cell>
          <cell r="K36">
            <v>78.00774392649085</v>
          </cell>
          <cell r="L36">
            <v>-3485197.9299999997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5597050.29</v>
          </cell>
          <cell r="H37">
            <v>531945.8399999999</v>
          </cell>
          <cell r="I37">
            <v>21.639331618282373</v>
          </cell>
          <cell r="J37">
            <v>-1926290.1600000001</v>
          </cell>
          <cell r="K37">
            <v>80.23296867344285</v>
          </cell>
          <cell r="L37">
            <v>-1378947.71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4192616.13</v>
          </cell>
          <cell r="H38">
            <v>319323.5299999998</v>
          </cell>
          <cell r="I38">
            <v>14.921381376049037</v>
          </cell>
          <cell r="J38">
            <v>-1820716.4700000002</v>
          </cell>
          <cell r="K38">
            <v>70.61360011425865</v>
          </cell>
          <cell r="L38">
            <v>-1744789.87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4076735.23</v>
          </cell>
          <cell r="H39">
            <v>253755.35999999987</v>
          </cell>
          <cell r="I39">
            <v>19.57890692210652</v>
          </cell>
          <cell r="J39">
            <v>-1042309.6400000001</v>
          </cell>
          <cell r="K39">
            <v>88.45296478792257</v>
          </cell>
          <cell r="L39">
            <v>-532194.77</v>
          </cell>
        </row>
        <row r="40">
          <cell r="B40">
            <v>22941294</v>
          </cell>
          <cell r="C40">
            <v>7285158</v>
          </cell>
          <cell r="D40">
            <v>2506050</v>
          </cell>
          <cell r="G40">
            <v>5297371.05</v>
          </cell>
          <cell r="H40">
            <v>539510.5</v>
          </cell>
          <cell r="I40">
            <v>21.52832146206181</v>
          </cell>
          <cell r="J40">
            <v>-1966539.5</v>
          </cell>
          <cell r="K40">
            <v>72.71456638277441</v>
          </cell>
          <cell r="L40">
            <v>-1987786.9500000002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10536391.95</v>
          </cell>
          <cell r="H41">
            <v>885208.3599999994</v>
          </cell>
          <cell r="I41">
            <v>29.575985542250777</v>
          </cell>
          <cell r="J41">
            <v>-2107788.6400000006</v>
          </cell>
          <cell r="K41">
            <v>87.27652333947184</v>
          </cell>
          <cell r="L41">
            <v>-1536032.0500000007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15107617.59</v>
          </cell>
          <cell r="H42">
            <v>1029751.7200000007</v>
          </cell>
          <cell r="I42">
            <v>18.734915802636305</v>
          </cell>
          <cell r="J42">
            <v>-4466679.279999999</v>
          </cell>
          <cell r="K42">
            <v>76.69498968718689</v>
          </cell>
          <cell r="L42">
            <v>-4590693.41</v>
          </cell>
        </row>
        <row r="43">
          <cell r="B43">
            <v>32433514</v>
          </cell>
          <cell r="C43">
            <v>8651050</v>
          </cell>
          <cell r="D43">
            <v>2936600</v>
          </cell>
          <cell r="G43">
            <v>6317120.21</v>
          </cell>
          <cell r="H43">
            <v>509211.46999999974</v>
          </cell>
          <cell r="I43">
            <v>17.34017128652182</v>
          </cell>
          <cell r="J43">
            <v>-2427388.5300000003</v>
          </cell>
          <cell r="K43">
            <v>73.02142757237561</v>
          </cell>
          <cell r="L43">
            <v>-2333929.79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7320848.74</v>
          </cell>
          <cell r="H44">
            <v>869731.4800000004</v>
          </cell>
          <cell r="I44">
            <v>35.17008083528448</v>
          </cell>
          <cell r="J44">
            <v>-1603198.5199999996</v>
          </cell>
          <cell r="K44">
            <v>79.23313747411964</v>
          </cell>
          <cell r="L44">
            <v>-1918781.2599999998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2393281.18</v>
          </cell>
          <cell r="H45">
            <v>172305.4700000002</v>
          </cell>
          <cell r="I45">
            <v>16.61300825706828</v>
          </cell>
          <cell r="J45">
            <v>-864866.5299999998</v>
          </cell>
          <cell r="K45">
            <v>68.30444449010858</v>
          </cell>
          <cell r="L45">
            <v>-1110562.8199999998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2370389.41</v>
          </cell>
          <cell r="H46">
            <v>263858.56000000006</v>
          </cell>
          <cell r="I46">
            <v>36.24724531246352</v>
          </cell>
          <cell r="J46">
            <v>-464082.43999999994</v>
          </cell>
          <cell r="K46">
            <v>94.11438657426709</v>
          </cell>
          <cell r="L46">
            <v>-148236.58999999985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3451467.25</v>
          </cell>
          <cell r="H47">
            <v>92521.79000000004</v>
          </cell>
          <cell r="I47">
            <v>3.1726615275939416</v>
          </cell>
          <cell r="J47">
            <v>-2823698.21</v>
          </cell>
          <cell r="K47">
            <v>59.052041912890274</v>
          </cell>
          <cell r="L47">
            <v>-2393321.75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5897347.81</v>
          </cell>
          <cell r="H48">
            <v>610748.0099999998</v>
          </cell>
          <cell r="I48">
            <v>25.346816126562256</v>
          </cell>
          <cell r="J48">
            <v>-1798816.9900000002</v>
          </cell>
          <cell r="K48">
            <v>77.77352437826062</v>
          </cell>
          <cell r="L48">
            <v>-1685371.1900000004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2779146.74</v>
          </cell>
          <cell r="H49">
            <v>224795.66000000015</v>
          </cell>
          <cell r="I49">
            <v>28.8625101110612</v>
          </cell>
          <cell r="J49">
            <v>-554054.3399999999</v>
          </cell>
          <cell r="K49">
            <v>71.8896682488974</v>
          </cell>
          <cell r="L49">
            <v>-1086703.2599999998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2237750.58</v>
          </cell>
          <cell r="H50">
            <v>151816.28000000003</v>
          </cell>
          <cell r="I50">
            <v>24.411294238716216</v>
          </cell>
          <cell r="J50">
            <v>-470093.72</v>
          </cell>
          <cell r="K50">
            <v>104.62107241538916</v>
          </cell>
          <cell r="L50">
            <v>98840.58000000007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16764261.15</v>
          </cell>
          <cell r="H51">
            <v>1295397.370000001</v>
          </cell>
          <cell r="I51">
            <v>24.05816333732015</v>
          </cell>
          <cell r="J51">
            <v>-4089042.629999999</v>
          </cell>
          <cell r="K51">
            <v>96.56387464863371</v>
          </cell>
          <cell r="L51">
            <v>-596538.8499999996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22575162.48</v>
          </cell>
          <cell r="H52">
            <v>1789016.5</v>
          </cell>
          <cell r="I52">
            <v>25.626386770088022</v>
          </cell>
          <cell r="J52">
            <v>-5192133.5</v>
          </cell>
          <cell r="K52">
            <v>86.74277695309227</v>
          </cell>
          <cell r="L52">
            <v>-3450246.5199999996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7780768.02</v>
          </cell>
          <cell r="H53">
            <v>607677.6199999992</v>
          </cell>
          <cell r="I53">
            <v>20.331383986898008</v>
          </cell>
          <cell r="J53">
            <v>-2381187.380000001</v>
          </cell>
          <cell r="K53">
            <v>85.69250462837023</v>
          </cell>
          <cell r="L53">
            <v>-1299101.9800000004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16395733.07</v>
          </cell>
          <cell r="H54">
            <v>874538.1799999997</v>
          </cell>
          <cell r="I54">
            <v>15.243292546886977</v>
          </cell>
          <cell r="J54">
            <v>-4862661.82</v>
          </cell>
          <cell r="K54">
            <v>81.96616550975976</v>
          </cell>
          <cell r="L54">
            <v>-3607316.9299999997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20137746.72</v>
          </cell>
          <cell r="H55">
            <v>1439044.1199999973</v>
          </cell>
          <cell r="I55">
            <v>19.688255405895312</v>
          </cell>
          <cell r="J55">
            <v>-5870105.880000003</v>
          </cell>
          <cell r="K55">
            <v>75.19569954948479</v>
          </cell>
          <cell r="L55">
            <v>-6642703.280000001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3314447.35</v>
          </cell>
          <cell r="H56">
            <v>285745.8799999999</v>
          </cell>
          <cell r="I56">
            <v>17.664859250924977</v>
          </cell>
          <cell r="J56">
            <v>-1331849.12</v>
          </cell>
          <cell r="K56">
            <v>86.49155881689046</v>
          </cell>
          <cell r="L56">
            <v>-517657.6499999999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16288305.47</v>
          </cell>
          <cell r="H57">
            <v>1439164.0200000014</v>
          </cell>
          <cell r="I57">
            <v>29.10124055429627</v>
          </cell>
          <cell r="J57">
            <v>-3506205.9799999986</v>
          </cell>
          <cell r="K57">
            <v>84.00307945346832</v>
          </cell>
          <cell r="L57">
            <v>-3101823.5299999993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5872871.94</v>
          </cell>
          <cell r="H58">
            <v>337248.0600000005</v>
          </cell>
          <cell r="I58">
            <v>17.61463603173528</v>
          </cell>
          <cell r="J58">
            <v>-1577341.9399999995</v>
          </cell>
          <cell r="K58">
            <v>89.52687892403206</v>
          </cell>
          <cell r="L58">
            <v>-687026.0599999996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3185860.83</v>
          </cell>
          <cell r="H59">
            <v>371995.2000000002</v>
          </cell>
          <cell r="I59">
            <v>15.72643762421193</v>
          </cell>
          <cell r="J59">
            <v>-1993417.7999999998</v>
          </cell>
          <cell r="K59">
            <v>78.12181724287089</v>
          </cell>
          <cell r="L59">
            <v>-892207.1699999999</v>
          </cell>
        </row>
        <row r="60">
          <cell r="B60">
            <v>10818000</v>
          </cell>
          <cell r="C60">
            <v>2076910</v>
          </cell>
          <cell r="D60">
            <v>405700</v>
          </cell>
          <cell r="G60">
            <v>2407483.42</v>
          </cell>
          <cell r="H60">
            <v>130010.33999999985</v>
          </cell>
          <cell r="I60">
            <v>32.045930490510194</v>
          </cell>
          <cell r="J60">
            <v>-275689.66000000015</v>
          </cell>
          <cell r="K60">
            <v>115.9165982156184</v>
          </cell>
          <cell r="L60">
            <v>330573.4199999999</v>
          </cell>
        </row>
        <row r="61">
          <cell r="B61">
            <v>13850000</v>
          </cell>
          <cell r="C61">
            <v>2321920</v>
          </cell>
          <cell r="D61">
            <v>718000</v>
          </cell>
          <cell r="G61">
            <v>1816543.32</v>
          </cell>
          <cell r="H61">
            <v>120814.81000000006</v>
          </cell>
          <cell r="I61">
            <v>16.826575208913656</v>
          </cell>
          <cell r="J61">
            <v>-597185.19</v>
          </cell>
          <cell r="K61">
            <v>78.23453521223816</v>
          </cell>
          <cell r="L61">
            <v>-505376.67999999993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1921893.97</v>
          </cell>
          <cell r="H62">
            <v>233537.77000000002</v>
          </cell>
          <cell r="I62">
            <v>32.91146345656812</v>
          </cell>
          <cell r="J62">
            <v>-476056.23</v>
          </cell>
          <cell r="K62">
            <v>98.25041076254091</v>
          </cell>
          <cell r="L62">
            <v>-34224.03000000003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3977687.39</v>
          </cell>
          <cell r="H63">
            <v>407525.4199999999</v>
          </cell>
          <cell r="I63">
            <v>34.80089323837338</v>
          </cell>
          <cell r="J63">
            <v>-763494.5800000001</v>
          </cell>
          <cell r="K63">
            <v>98.63216806972737</v>
          </cell>
          <cell r="L63">
            <v>-55162.60999999987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2541447.35</v>
          </cell>
          <cell r="H64">
            <v>86981.99000000022</v>
          </cell>
          <cell r="I64">
            <v>9.959488548796738</v>
          </cell>
          <cell r="J64">
            <v>-786376.0099999998</v>
          </cell>
          <cell r="K64">
            <v>84.08892567430524</v>
          </cell>
          <cell r="L64">
            <v>-480885.6499999999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9313158.63</v>
          </cell>
          <cell r="H65">
            <v>810469.5700000003</v>
          </cell>
          <cell r="I65">
            <v>22.983092542961288</v>
          </cell>
          <cell r="J65">
            <v>-2715903.4299999997</v>
          </cell>
          <cell r="K65">
            <v>93.43940372770017</v>
          </cell>
          <cell r="L65">
            <v>-653898.3699999992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13566082.51</v>
          </cell>
          <cell r="H66">
            <v>736307.4700000007</v>
          </cell>
          <cell r="I66">
            <v>12.334762183406667</v>
          </cell>
          <cell r="J66">
            <v>-5233061.529999999</v>
          </cell>
          <cell r="K66">
            <v>54.58348623402871</v>
          </cell>
          <cell r="L66">
            <v>-11287739.49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21007988.19</v>
          </cell>
          <cell r="H67">
            <v>1777903.9700000025</v>
          </cell>
          <cell r="I67">
            <v>20.191013786732796</v>
          </cell>
          <cell r="J67">
            <v>-7027518.0299999975</v>
          </cell>
          <cell r="K67">
            <v>72.70449627103731</v>
          </cell>
          <cell r="L67">
            <v>-7887044.809999999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3394617.72</v>
          </cell>
          <cell r="H68">
            <v>446071.1000000001</v>
          </cell>
          <cell r="I68">
            <v>38.08179451060742</v>
          </cell>
          <cell r="J68">
            <v>-725278.8999999999</v>
          </cell>
          <cell r="K68">
            <v>82.5886795757943</v>
          </cell>
          <cell r="L68">
            <v>-715652.2799999998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2637558.89</v>
          </cell>
          <cell r="H69">
            <v>326286.2400000002</v>
          </cell>
          <cell r="I69">
            <v>47.51130170148018</v>
          </cell>
          <cell r="J69">
            <v>-360468.7599999998</v>
          </cell>
          <cell r="K69">
            <v>86.77721996670462</v>
          </cell>
          <cell r="L69">
            <v>-401901.10999999987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1229180.66</v>
          </cell>
          <cell r="H70">
            <v>130399.3899999999</v>
          </cell>
          <cell r="I70">
            <v>38.87413248270924</v>
          </cell>
          <cell r="J70">
            <v>-205040.6100000001</v>
          </cell>
          <cell r="K70">
            <v>139.02604008202348</v>
          </cell>
          <cell r="L70">
            <v>345043.6599999999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11621162.19</v>
          </cell>
          <cell r="H71">
            <v>761618.5299999993</v>
          </cell>
          <cell r="I71">
            <v>17.34647185765123</v>
          </cell>
          <cell r="J71">
            <v>-3629006.4700000007</v>
          </cell>
          <cell r="K71">
            <v>76.19629789904148</v>
          </cell>
          <cell r="L71">
            <v>-3630447.8100000005</v>
          </cell>
        </row>
        <row r="72">
          <cell r="B72">
            <v>23194370</v>
          </cell>
          <cell r="C72">
            <v>6951175</v>
          </cell>
          <cell r="D72">
            <v>2517955</v>
          </cell>
          <cell r="G72">
            <v>6108780.55</v>
          </cell>
          <cell r="H72">
            <v>605510.0800000001</v>
          </cell>
          <cell r="I72">
            <v>24.04769267123519</v>
          </cell>
          <cell r="J72">
            <v>-1912444.92</v>
          </cell>
          <cell r="K72">
            <v>87.88126539757667</v>
          </cell>
          <cell r="L72">
            <v>-842394.4500000002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2365526.68</v>
          </cell>
          <cell r="H73">
            <v>293705.9600000002</v>
          </cell>
          <cell r="I73">
            <v>42.977167105648256</v>
          </cell>
          <cell r="J73">
            <v>-389694.0399999998</v>
          </cell>
          <cell r="K73">
            <v>91.16904257205184</v>
          </cell>
          <cell r="L73">
            <v>-229133.31999999983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1826887.8</v>
          </cell>
          <cell r="H74">
            <v>133484.33000000007</v>
          </cell>
          <cell r="I74">
            <v>8.086445465818798</v>
          </cell>
          <cell r="J74">
            <v>-1517232.67</v>
          </cell>
          <cell r="K74">
            <v>71.07072068269429</v>
          </cell>
          <cell r="L74">
            <v>-743633.2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1585558.53</v>
          </cell>
          <cell r="H75">
            <v>94187.69999999995</v>
          </cell>
          <cell r="I75">
            <v>29.24865848508184</v>
          </cell>
          <cell r="J75">
            <v>-227836.30000000005</v>
          </cell>
          <cell r="K75">
            <v>120.66820778366827</v>
          </cell>
          <cell r="L75">
            <v>271576.53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3125597.64</v>
          </cell>
          <cell r="H76">
            <v>150060.13000000035</v>
          </cell>
          <cell r="I76">
            <v>13.938828418614102</v>
          </cell>
          <cell r="J76">
            <v>-926501.8699999996</v>
          </cell>
          <cell r="K76">
            <v>87.32048985110862</v>
          </cell>
          <cell r="L76">
            <v>-453857.35999999987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2745068.69</v>
          </cell>
          <cell r="H77">
            <v>162184.35999999987</v>
          </cell>
          <cell r="I77">
            <v>19.73525918715014</v>
          </cell>
          <cell r="J77">
            <v>-659615.6400000001</v>
          </cell>
          <cell r="K77">
            <v>87.95100402610076</v>
          </cell>
          <cell r="L77">
            <v>-376065.31000000006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124790829.35</v>
          </cell>
          <cell r="H78">
            <v>8735361.519999996</v>
          </cell>
          <cell r="I78">
            <v>23.00265137047073</v>
          </cell>
          <cell r="J78">
            <v>-29240093.480000004</v>
          </cell>
          <cell r="K78">
            <v>87.99789984771648</v>
          </cell>
          <cell r="L78">
            <v>-17020315.650000006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10427005.01</v>
          </cell>
          <cell r="H79">
            <v>1080459.4900000002</v>
          </cell>
          <cell r="I79">
            <v>32.16260121701536</v>
          </cell>
          <cell r="J79">
            <v>-2278906.51</v>
          </cell>
          <cell r="K79">
            <v>94.26337963931867</v>
          </cell>
          <cell r="L79">
            <v>-634559.9900000002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2679107.65</v>
          </cell>
          <cell r="H80">
            <v>347610.48999999976</v>
          </cell>
          <cell r="I80">
            <v>29.063863320354187</v>
          </cell>
          <cell r="J80">
            <v>-848412.5100000002</v>
          </cell>
          <cell r="K80">
            <v>74.72611705338225</v>
          </cell>
          <cell r="L80">
            <v>-906128.3500000001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43351041.95</v>
          </cell>
          <cell r="H81">
            <v>4896523.68</v>
          </cell>
          <cell r="I81">
            <v>26.25997772431002</v>
          </cell>
          <cell r="J81">
            <v>-13749812.32</v>
          </cell>
          <cell r="K81">
            <v>62.57731497660733</v>
          </cell>
          <cell r="L81">
            <v>-25924928.049999997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8657037.75</v>
          </cell>
          <cell r="H82">
            <v>648447.3399999999</v>
          </cell>
          <cell r="I82">
            <v>19.303124145093882</v>
          </cell>
          <cell r="J82">
            <v>-2710839.66</v>
          </cell>
          <cell r="K82">
            <v>80.284621513959</v>
          </cell>
          <cell r="L82">
            <v>-2125896.25</v>
          </cell>
        </row>
        <row r="83">
          <cell r="B83">
            <v>13238062781</v>
          </cell>
          <cell r="C83">
            <v>4088089550</v>
          </cell>
          <cell r="D83">
            <v>1058682475</v>
          </cell>
          <cell r="G83">
            <v>3370183817.06</v>
          </cell>
          <cell r="H83">
            <v>333925047.7900002</v>
          </cell>
          <cell r="I83">
            <v>31.54156753090677</v>
          </cell>
          <cell r="J83">
            <v>-724757427.2099999</v>
          </cell>
          <cell r="K83">
            <v>82.4390898447907</v>
          </cell>
          <cell r="L83">
            <v>-717905732.9399998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31" sqref="M3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556960789.27</v>
      </c>
      <c r="F10" s="33">
        <f>'[1]вспомогат'!H10</f>
        <v>56674939.81999999</v>
      </c>
      <c r="G10" s="34">
        <f>'[1]вспомогат'!I10</f>
        <v>35.684632402247296</v>
      </c>
      <c r="H10" s="35">
        <f>'[1]вспомогат'!J10</f>
        <v>-102146760.18</v>
      </c>
      <c r="I10" s="36">
        <f>'[1]вспомогат'!K10</f>
        <v>80.08352124138483</v>
      </c>
      <c r="J10" s="37">
        <f>'[1]вспомогат'!L10</f>
        <v>-138514110.73000002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1604762970.14</v>
      </c>
      <c r="F12" s="38">
        <f>'[1]вспомогат'!H11</f>
        <v>153753364.9100001</v>
      </c>
      <c r="G12" s="39">
        <f>'[1]вспомогат'!I11</f>
        <v>29.443386616239003</v>
      </c>
      <c r="H12" s="35">
        <f>'[1]вспомогат'!J11</f>
        <v>-368446635.0899999</v>
      </c>
      <c r="I12" s="36">
        <f>'[1]вспомогат'!K11</f>
        <v>80.42513695040971</v>
      </c>
      <c r="J12" s="37">
        <f>'[1]вспомогат'!L11</f>
        <v>-390587029.8599999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252116574.09</v>
      </c>
      <c r="F13" s="38">
        <f>'[1]вспомогат'!H12</f>
        <v>40574128.110000014</v>
      </c>
      <c r="G13" s="39">
        <f>'[1]вспомогат'!I12</f>
        <v>70.46021644732218</v>
      </c>
      <c r="H13" s="35">
        <f>'[1]вспомогат'!J12</f>
        <v>-17010321.889999986</v>
      </c>
      <c r="I13" s="36">
        <f>'[1]вспомогат'!K12</f>
        <v>97.08284426332405</v>
      </c>
      <c r="J13" s="37">
        <f>'[1]вспомогат'!L12</f>
        <v>-7575625.909999996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216910000</v>
      </c>
      <c r="D14" s="38">
        <f>'[1]вспомогат'!D13</f>
        <v>57981000</v>
      </c>
      <c r="E14" s="33">
        <f>'[1]вспомогат'!G13</f>
        <v>177012104.61</v>
      </c>
      <c r="F14" s="38">
        <f>'[1]вспомогат'!H13</f>
        <v>16303495.830000013</v>
      </c>
      <c r="G14" s="39">
        <f>'[1]вспомогат'!I13</f>
        <v>28.11868686293788</v>
      </c>
      <c r="H14" s="35">
        <f>'[1]вспомогат'!J13</f>
        <v>-41677504.16999999</v>
      </c>
      <c r="I14" s="36">
        <f>'[1]вспомогат'!K13</f>
        <v>81.60624434558113</v>
      </c>
      <c r="J14" s="37">
        <f>'[1]вспомогат'!L13</f>
        <v>-39897895.389999986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27837303.89</v>
      </c>
      <c r="F15" s="38">
        <f>'[1]вспомогат'!H14</f>
        <v>2490858.710000001</v>
      </c>
      <c r="G15" s="39">
        <f>'[1]вспомогат'!I14</f>
        <v>27.229641763959954</v>
      </c>
      <c r="H15" s="35">
        <f>'[1]вспомогат'!J14</f>
        <v>-6656741.289999999</v>
      </c>
      <c r="I15" s="36">
        <f>'[1]вспомогат'!K14</f>
        <v>79.68883959063909</v>
      </c>
      <c r="J15" s="37">
        <f>'[1]вспомогат'!L14</f>
        <v>-7095196.109999999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2506884700</v>
      </c>
      <c r="D16" s="41">
        <f>SUM(D12:D15)</f>
        <v>646913050</v>
      </c>
      <c r="E16" s="41">
        <f>SUM(E12:E15)</f>
        <v>2061728952.7300003</v>
      </c>
      <c r="F16" s="41">
        <f>SUM(F12:F15)</f>
        <v>213121847.56000012</v>
      </c>
      <c r="G16" s="42">
        <f>F16/D16*100</f>
        <v>32.94443473663116</v>
      </c>
      <c r="H16" s="41">
        <f>SUM(H12:H15)</f>
        <v>-433791202.4399999</v>
      </c>
      <c r="I16" s="43">
        <f>E16/C16*100</f>
        <v>82.24267166056741</v>
      </c>
      <c r="J16" s="41">
        <f>SUM(J12:J15)</f>
        <v>-445155747.26999986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7506978.55</v>
      </c>
      <c r="F17" s="45">
        <f>'[1]вспомогат'!H15</f>
        <v>489273.91000000015</v>
      </c>
      <c r="G17" s="46">
        <f>'[1]вспомогат'!I15</f>
        <v>22.786039185880757</v>
      </c>
      <c r="H17" s="47">
        <f>'[1]вспомогат'!J15</f>
        <v>-1657979.0899999999</v>
      </c>
      <c r="I17" s="48">
        <f>'[1]вспомогат'!K15</f>
        <v>88.77585410491639</v>
      </c>
      <c r="J17" s="49">
        <f>'[1]вспомогат'!L15</f>
        <v>-949125.4500000002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98520269.35</v>
      </c>
      <c r="F18" s="38">
        <f>'[1]вспомогат'!H16</f>
        <v>10764322.280000001</v>
      </c>
      <c r="G18" s="39">
        <f>'[1]вспомогат'!I16</f>
        <v>42.17232977006622</v>
      </c>
      <c r="H18" s="35">
        <f>'[1]вспомогат'!J16</f>
        <v>-14760286.719999999</v>
      </c>
      <c r="I18" s="36">
        <f>'[1]вспомогат'!K16</f>
        <v>106.6446196404798</v>
      </c>
      <c r="J18" s="37">
        <f>'[1]вспомогат'!L16</f>
        <v>6138422.349999994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982107.32</v>
      </c>
      <c r="F20" s="38">
        <f>'[1]вспомогат'!H18</f>
        <v>62647.609999999986</v>
      </c>
      <c r="G20" s="39">
        <f>'[1]вспомогат'!I18</f>
        <v>25.562627767010092</v>
      </c>
      <c r="H20" s="35">
        <f>'[1]вспомогат'!J18</f>
        <v>-182427.39</v>
      </c>
      <c r="I20" s="36">
        <f>'[1]вспомогат'!K18</f>
        <v>96.525398541466</v>
      </c>
      <c r="J20" s="37">
        <f>'[1]вспомогат'!L18</f>
        <v>-35352.68000000005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35773055.44</v>
      </c>
      <c r="F21" s="38">
        <f>'[1]вспомогат'!H19</f>
        <v>3253282.5299999975</v>
      </c>
      <c r="G21" s="39">
        <f>'[1]вспомогат'!I19</f>
        <v>31.493011104460667</v>
      </c>
      <c r="H21" s="35">
        <f>'[1]вспомогат'!J19</f>
        <v>-7076890.4700000025</v>
      </c>
      <c r="I21" s="36">
        <f>'[1]вспомогат'!K19</f>
        <v>98.59466627742968</v>
      </c>
      <c r="J21" s="37">
        <f>'[1]вспомогат'!L19</f>
        <v>-509896.5600000024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8827281.69</v>
      </c>
      <c r="F22" s="38">
        <f>'[1]вспомогат'!H20</f>
        <v>626435.0899999999</v>
      </c>
      <c r="G22" s="39">
        <f>'[1]вспомогат'!I20</f>
        <v>22.68525215287786</v>
      </c>
      <c r="H22" s="35">
        <f>'[1]вспомогат'!J20</f>
        <v>-2134984.91</v>
      </c>
      <c r="I22" s="36">
        <f>'[1]вспомогат'!K20</f>
        <v>80.1350249784168</v>
      </c>
      <c r="J22" s="37">
        <f>'[1]вспомогат'!L20</f>
        <v>-2188228.3100000005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16214558</v>
      </c>
      <c r="D23" s="38">
        <f>'[1]вспомогат'!D21</f>
        <v>4407536</v>
      </c>
      <c r="E23" s="33">
        <f>'[1]вспомогат'!G21</f>
        <v>14775040.1</v>
      </c>
      <c r="F23" s="38">
        <f>'[1]вспомогат'!H21</f>
        <v>1186845.33</v>
      </c>
      <c r="G23" s="39">
        <f>'[1]вспомогат'!I21</f>
        <v>26.927637800349224</v>
      </c>
      <c r="H23" s="35">
        <f>'[1]вспомогат'!J21</f>
        <v>-3220690.67</v>
      </c>
      <c r="I23" s="36">
        <f>'[1]вспомогат'!K21</f>
        <v>91.12206512197248</v>
      </c>
      <c r="J23" s="37">
        <f>'[1]вспомогат'!L21</f>
        <v>-1439517.9000000004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886682.5</v>
      </c>
      <c r="F24" s="38">
        <f>'[1]вспомогат'!H22</f>
        <v>69691.84999999998</v>
      </c>
      <c r="G24" s="39">
        <f>'[1]вспомогат'!I22</f>
        <v>22.347158981594298</v>
      </c>
      <c r="H24" s="35">
        <f>'[1]вспомогат'!J22</f>
        <v>-242168.15000000002</v>
      </c>
      <c r="I24" s="36">
        <f>'[1]вспомогат'!K22</f>
        <v>97.31038532029544</v>
      </c>
      <c r="J24" s="37">
        <f>'[1]вспомогат'!L22</f>
        <v>-24507.5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79709.51</v>
      </c>
      <c r="F25" s="38">
        <f>'[1]вспомогат'!H23</f>
        <v>238</v>
      </c>
      <c r="G25" s="39">
        <f>'[1]вспомогат'!I23</f>
        <v>0.8782287822878229</v>
      </c>
      <c r="H25" s="35">
        <f>'[1]вспомогат'!J23</f>
        <v>-26862</v>
      </c>
      <c r="I25" s="36">
        <f>'[1]вспомогат'!K23</f>
        <v>19.9273775</v>
      </c>
      <c r="J25" s="37">
        <f>'[1]вспомогат'!L23</f>
        <v>-320290.49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34423847</v>
      </c>
      <c r="D26" s="38">
        <f>'[1]вспомогат'!D24</f>
        <v>10324520</v>
      </c>
      <c r="E26" s="33">
        <f>'[1]вспомогат'!G24</f>
        <v>31034181.34</v>
      </c>
      <c r="F26" s="38">
        <f>'[1]вспомогат'!H24</f>
        <v>2630180.120000001</v>
      </c>
      <c r="G26" s="39">
        <f>'[1]вспомогат'!I24</f>
        <v>25.47508378113463</v>
      </c>
      <c r="H26" s="35">
        <f>'[1]вспомогат'!J24</f>
        <v>-7694339.879999999</v>
      </c>
      <c r="I26" s="36">
        <f>'[1]вспомогат'!K24</f>
        <v>90.15314685775823</v>
      </c>
      <c r="J26" s="37">
        <f>'[1]вспомогат'!L24</f>
        <v>-3389665.66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2142762</v>
      </c>
      <c r="D27" s="38">
        <f>'[1]вспомогат'!D25</f>
        <v>591706</v>
      </c>
      <c r="E27" s="33">
        <f>'[1]вспомогат'!G25</f>
        <v>1722077.75</v>
      </c>
      <c r="F27" s="38">
        <f>'[1]вспомогат'!H25</f>
        <v>89658.08000000007</v>
      </c>
      <c r="G27" s="39">
        <f>'[1]вспомогат'!I25</f>
        <v>15.152470990660916</v>
      </c>
      <c r="H27" s="35">
        <f>'[1]вспомогат'!J25</f>
        <v>-502047.9199999999</v>
      </c>
      <c r="I27" s="36">
        <f>'[1]вспомогат'!K25</f>
        <v>80.36719663686401</v>
      </c>
      <c r="J27" s="37">
        <f>'[1]вспомогат'!L25</f>
        <v>-420684.25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13746353.06</v>
      </c>
      <c r="F28" s="38">
        <f>'[1]вспомогат'!H26</f>
        <v>1252831.3499999996</v>
      </c>
      <c r="G28" s="39">
        <f>'[1]вспомогат'!I26</f>
        <v>26.59819451863312</v>
      </c>
      <c r="H28" s="35">
        <f>'[1]вспомогат'!J26</f>
        <v>-3457380.6500000004</v>
      </c>
      <c r="I28" s="36">
        <f>'[1]вспомогат'!K26</f>
        <v>85.96941541173264</v>
      </c>
      <c r="J28" s="37">
        <f>'[1]вспомогат'!L26</f>
        <v>-2243464.9399999995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54916.91</v>
      </c>
      <c r="F29" s="38">
        <f>'[1]вспомогат'!H27</f>
        <v>286.5</v>
      </c>
      <c r="G29" s="39">
        <f>'[1]вспомогат'!I27</f>
        <v>8.232758620689655</v>
      </c>
      <c r="H29" s="35">
        <f>'[1]вспомогат'!J27</f>
        <v>-3193.5</v>
      </c>
      <c r="I29" s="36">
        <f>'[1]вспомогат'!K27</f>
        <v>108.4885618332675</v>
      </c>
      <c r="J29" s="37">
        <f>'[1]вспомогат'!L27</f>
        <v>4296.9100000000035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15979749.59</v>
      </c>
      <c r="F30" s="38">
        <f>'[1]вспомогат'!H28</f>
        <v>1757863.4800000004</v>
      </c>
      <c r="G30" s="39">
        <f>'[1]вспомогат'!I28</f>
        <v>42.62024497633642</v>
      </c>
      <c r="H30" s="35">
        <f>'[1]вспомогат'!J28</f>
        <v>-2366616.5199999996</v>
      </c>
      <c r="I30" s="36">
        <f>'[1]вспомогат'!K28</f>
        <v>93.33093085161838</v>
      </c>
      <c r="J30" s="37">
        <f>'[1]вспомогат'!L28</f>
        <v>-1141851.4100000001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5431699.13</v>
      </c>
      <c r="F31" s="38">
        <f>'[1]вспомогат'!H29</f>
        <v>612923.5199999996</v>
      </c>
      <c r="G31" s="39">
        <f>'[1]вспомогат'!I29</f>
        <v>29.05696349553849</v>
      </c>
      <c r="H31" s="35">
        <f>'[1]вспомогат'!J29</f>
        <v>-1496462.4800000004</v>
      </c>
      <c r="I31" s="36">
        <f>'[1]вспомогат'!K29</f>
        <v>86.58819516899742</v>
      </c>
      <c r="J31" s="37">
        <f>'[1]вспомогат'!L29</f>
        <v>-841325.8700000001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7353154.06</v>
      </c>
      <c r="F32" s="38">
        <f>'[1]вспомогат'!H30</f>
        <v>752435.2599999998</v>
      </c>
      <c r="G32" s="39">
        <f>'[1]вспомогат'!I30</f>
        <v>27.31431149851763</v>
      </c>
      <c r="H32" s="35">
        <f>'[1]вспомогат'!J30</f>
        <v>-2002293.7400000002</v>
      </c>
      <c r="I32" s="36">
        <f>'[1]вспомогат'!K30</f>
        <v>72.26106817762151</v>
      </c>
      <c r="J32" s="37">
        <f>'[1]вспомогат'!L30</f>
        <v>-2822662.9400000004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1980122.41</v>
      </c>
      <c r="F33" s="38">
        <f>'[1]вспомогат'!H31</f>
        <v>144701.16999999993</v>
      </c>
      <c r="G33" s="39">
        <f>'[1]вспомогат'!I31</f>
        <v>31.453767465720656</v>
      </c>
      <c r="H33" s="35">
        <f>'[1]вспомогат'!J31</f>
        <v>-315342.8300000001</v>
      </c>
      <c r="I33" s="36">
        <f>'[1]вспомогат'!K31</f>
        <v>115.82467392690394</v>
      </c>
      <c r="J33" s="37">
        <f>'[1]вспомогат'!L31</f>
        <v>270536.4099999999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16798417.18</v>
      </c>
      <c r="F34" s="38">
        <f>'[1]вспомогат'!H32</f>
        <v>1226888.1799999997</v>
      </c>
      <c r="G34" s="39">
        <f>'[1]вспомогат'!I32</f>
        <v>23.706509082913097</v>
      </c>
      <c r="H34" s="35">
        <f>'[1]вспомогат'!J32</f>
        <v>-3948433.8200000003</v>
      </c>
      <c r="I34" s="36">
        <f>'[1]вспомогат'!K32</f>
        <v>86.73086446498898</v>
      </c>
      <c r="J34" s="37">
        <f>'[1]вспомогат'!L32</f>
        <v>-2570024.8200000003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70224.77</v>
      </c>
      <c r="F35" s="38">
        <f>'[1]вспомогат'!H33</f>
        <v>6396.9200000000055</v>
      </c>
      <c r="G35" s="39">
        <f>'[1]вспомогат'!I33</f>
        <v>98.41415384615392</v>
      </c>
      <c r="H35" s="35">
        <f>'[1]вспомогат'!J33</f>
        <v>-103.07999999999447</v>
      </c>
      <c r="I35" s="36">
        <f>'[1]вспомогат'!K33</f>
        <v>280.89908</v>
      </c>
      <c r="J35" s="37">
        <f>'[1]вспомогат'!L33</f>
        <v>45224.770000000004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1111877.98</v>
      </c>
      <c r="F36" s="38">
        <f>'[1]вспомогат'!H34</f>
        <v>31508.889999999898</v>
      </c>
      <c r="G36" s="39">
        <f>'[1]вспомогат'!I34</f>
        <v>6.418635681212128</v>
      </c>
      <c r="H36" s="35">
        <f>'[1]вспомогат'!J34</f>
        <v>-459388.1100000001</v>
      </c>
      <c r="I36" s="36">
        <f>'[1]вспомогат'!K34</f>
        <v>64.22982358544573</v>
      </c>
      <c r="J36" s="37">
        <f>'[1]вспомогат'!L34</f>
        <v>-619215.02</v>
      </c>
    </row>
    <row r="37" spans="1:10" ht="18.75" customHeight="1">
      <c r="A37" s="51" t="s">
        <v>39</v>
      </c>
      <c r="B37" s="41">
        <f>SUM(B17:B36)</f>
        <v>1043850260</v>
      </c>
      <c r="C37" s="41">
        <f>SUM(C17:C36)</f>
        <v>275726232</v>
      </c>
      <c r="D37" s="41">
        <f>SUM(D17:D36)</f>
        <v>76506302</v>
      </c>
      <c r="E37" s="41">
        <f>SUM(E17:E36)</f>
        <v>262641201.43999997</v>
      </c>
      <c r="F37" s="41">
        <f>SUM(F17:F36)</f>
        <v>24958410.07</v>
      </c>
      <c r="G37" s="42">
        <f>F37/D37*100</f>
        <v>32.6226852135658</v>
      </c>
      <c r="H37" s="41">
        <f>SUM(H17:H36)</f>
        <v>-51547891.93000001</v>
      </c>
      <c r="I37" s="43">
        <f>E37/C37*100</f>
        <v>95.25433961611603</v>
      </c>
      <c r="J37" s="41">
        <f>SUM(J17:J36)</f>
        <v>-13085030.56000001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3503147.52</v>
      </c>
      <c r="F38" s="38">
        <f>'[1]вспомогат'!H35</f>
        <v>266770.56000000006</v>
      </c>
      <c r="G38" s="39">
        <f>'[1]вспомогат'!I35</f>
        <v>21.840302588705324</v>
      </c>
      <c r="H38" s="35">
        <f>'[1]вспомогат'!J35</f>
        <v>-954689.44</v>
      </c>
      <c r="I38" s="36">
        <f>'[1]вспомогат'!K35</f>
        <v>86.20776895420575</v>
      </c>
      <c r="J38" s="37">
        <f>'[1]вспомогат'!L35</f>
        <v>-560462.48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12362189.07</v>
      </c>
      <c r="F39" s="38">
        <f>'[1]вспомогат'!H36</f>
        <v>893307.120000001</v>
      </c>
      <c r="G39" s="39">
        <f>'[1]вспомогат'!I36</f>
        <v>18.559325794701817</v>
      </c>
      <c r="H39" s="35">
        <f>'[1]вспомогат'!J36</f>
        <v>-3919944.879999999</v>
      </c>
      <c r="I39" s="36">
        <f>'[1]вспомогат'!K36</f>
        <v>78.00774392649085</v>
      </c>
      <c r="J39" s="37">
        <f>'[1]вспомогат'!L36</f>
        <v>-3485197.9299999997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5597050.29</v>
      </c>
      <c r="F40" s="38">
        <f>'[1]вспомогат'!H37</f>
        <v>531945.8399999999</v>
      </c>
      <c r="G40" s="39">
        <f>'[1]вспомогат'!I37</f>
        <v>21.639331618282373</v>
      </c>
      <c r="H40" s="35">
        <f>'[1]вспомогат'!J37</f>
        <v>-1926290.1600000001</v>
      </c>
      <c r="I40" s="36">
        <f>'[1]вспомогат'!K37</f>
        <v>80.23296867344285</v>
      </c>
      <c r="J40" s="37">
        <f>'[1]вспомогат'!L37</f>
        <v>-1378947.71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4192616.13</v>
      </c>
      <c r="F41" s="38">
        <f>'[1]вспомогат'!H38</f>
        <v>319323.5299999998</v>
      </c>
      <c r="G41" s="39">
        <f>'[1]вспомогат'!I38</f>
        <v>14.921381376049037</v>
      </c>
      <c r="H41" s="35">
        <f>'[1]вспомогат'!J38</f>
        <v>-1820716.4700000002</v>
      </c>
      <c r="I41" s="36">
        <f>'[1]вспомогат'!K38</f>
        <v>70.61360011425865</v>
      </c>
      <c r="J41" s="37">
        <f>'[1]вспомогат'!L38</f>
        <v>-1744789.87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4076735.23</v>
      </c>
      <c r="F42" s="38">
        <f>'[1]вспомогат'!H39</f>
        <v>253755.35999999987</v>
      </c>
      <c r="G42" s="39">
        <f>'[1]вспомогат'!I39</f>
        <v>19.57890692210652</v>
      </c>
      <c r="H42" s="35">
        <f>'[1]вспомогат'!J39</f>
        <v>-1042309.6400000001</v>
      </c>
      <c r="I42" s="36">
        <f>'[1]вспомогат'!K39</f>
        <v>88.45296478792257</v>
      </c>
      <c r="J42" s="37">
        <f>'[1]вспомогат'!L39</f>
        <v>-532194.77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7285158</v>
      </c>
      <c r="D43" s="38">
        <f>'[1]вспомогат'!D40</f>
        <v>2506050</v>
      </c>
      <c r="E43" s="33">
        <f>'[1]вспомогат'!G40</f>
        <v>5297371.05</v>
      </c>
      <c r="F43" s="38">
        <f>'[1]вспомогат'!H40</f>
        <v>539510.5</v>
      </c>
      <c r="G43" s="39">
        <f>'[1]вспомогат'!I40</f>
        <v>21.52832146206181</v>
      </c>
      <c r="H43" s="35">
        <f>'[1]вспомогат'!J40</f>
        <v>-1966539.5</v>
      </c>
      <c r="I43" s="36">
        <f>'[1]вспомогат'!K40</f>
        <v>72.71456638277441</v>
      </c>
      <c r="J43" s="37">
        <f>'[1]вспомогат'!L40</f>
        <v>-1987786.9500000002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10536391.95</v>
      </c>
      <c r="F44" s="38">
        <f>'[1]вспомогат'!H41</f>
        <v>885208.3599999994</v>
      </c>
      <c r="G44" s="39">
        <f>'[1]вспомогат'!I41</f>
        <v>29.575985542250777</v>
      </c>
      <c r="H44" s="35">
        <f>'[1]вспомогат'!J41</f>
        <v>-2107788.6400000006</v>
      </c>
      <c r="I44" s="36">
        <f>'[1]вспомогат'!K41</f>
        <v>87.27652333947184</v>
      </c>
      <c r="J44" s="37">
        <f>'[1]вспомогат'!L41</f>
        <v>-1536032.0500000007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15107617.59</v>
      </c>
      <c r="F45" s="38">
        <f>'[1]вспомогат'!H42</f>
        <v>1029751.7200000007</v>
      </c>
      <c r="G45" s="39">
        <f>'[1]вспомогат'!I42</f>
        <v>18.734915802636305</v>
      </c>
      <c r="H45" s="35">
        <f>'[1]вспомогат'!J42</f>
        <v>-4466679.279999999</v>
      </c>
      <c r="I45" s="36">
        <f>'[1]вспомогат'!K42</f>
        <v>76.69498968718689</v>
      </c>
      <c r="J45" s="37">
        <f>'[1]вспомогат'!L42</f>
        <v>-4590693.41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8651050</v>
      </c>
      <c r="D46" s="38">
        <f>'[1]вспомогат'!D43</f>
        <v>2936600</v>
      </c>
      <c r="E46" s="33">
        <f>'[1]вспомогат'!G43</f>
        <v>6317120.21</v>
      </c>
      <c r="F46" s="38">
        <f>'[1]вспомогат'!H43</f>
        <v>509211.46999999974</v>
      </c>
      <c r="G46" s="39">
        <f>'[1]вспомогат'!I43</f>
        <v>17.34017128652182</v>
      </c>
      <c r="H46" s="35">
        <f>'[1]вспомогат'!J43</f>
        <v>-2427388.5300000003</v>
      </c>
      <c r="I46" s="36">
        <f>'[1]вспомогат'!K43</f>
        <v>73.02142757237561</v>
      </c>
      <c r="J46" s="37">
        <f>'[1]вспомогат'!L43</f>
        <v>-2333929.79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7320848.74</v>
      </c>
      <c r="F47" s="38">
        <f>'[1]вспомогат'!H44</f>
        <v>869731.4800000004</v>
      </c>
      <c r="G47" s="39">
        <f>'[1]вспомогат'!I44</f>
        <v>35.17008083528448</v>
      </c>
      <c r="H47" s="35">
        <f>'[1]вспомогат'!J44</f>
        <v>-1603198.5199999996</v>
      </c>
      <c r="I47" s="36">
        <f>'[1]вспомогат'!K44</f>
        <v>79.23313747411964</v>
      </c>
      <c r="J47" s="37">
        <f>'[1]вспомогат'!L44</f>
        <v>-1918781.2599999998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2393281.18</v>
      </c>
      <c r="F48" s="38">
        <f>'[1]вспомогат'!H45</f>
        <v>172305.4700000002</v>
      </c>
      <c r="G48" s="39">
        <f>'[1]вспомогат'!I45</f>
        <v>16.61300825706828</v>
      </c>
      <c r="H48" s="35">
        <f>'[1]вспомогат'!J45</f>
        <v>-864866.5299999998</v>
      </c>
      <c r="I48" s="36">
        <f>'[1]вспомогат'!K45</f>
        <v>68.30444449010858</v>
      </c>
      <c r="J48" s="37">
        <f>'[1]вспомогат'!L45</f>
        <v>-1110562.8199999998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2370389.41</v>
      </c>
      <c r="F49" s="38">
        <f>'[1]вспомогат'!H46</f>
        <v>263858.56000000006</v>
      </c>
      <c r="G49" s="39">
        <f>'[1]вспомогат'!I46</f>
        <v>36.24724531246352</v>
      </c>
      <c r="H49" s="35">
        <f>'[1]вспомогат'!J46</f>
        <v>-464082.43999999994</v>
      </c>
      <c r="I49" s="36">
        <f>'[1]вспомогат'!K46</f>
        <v>94.11438657426709</v>
      </c>
      <c r="J49" s="37">
        <f>'[1]вспомогат'!L46</f>
        <v>-148236.58999999985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3451467.25</v>
      </c>
      <c r="F50" s="38">
        <f>'[1]вспомогат'!H47</f>
        <v>92521.79000000004</v>
      </c>
      <c r="G50" s="39">
        <f>'[1]вспомогат'!I47</f>
        <v>3.1726615275939416</v>
      </c>
      <c r="H50" s="35">
        <f>'[1]вспомогат'!J47</f>
        <v>-2823698.21</v>
      </c>
      <c r="I50" s="36">
        <f>'[1]вспомогат'!K47</f>
        <v>59.052041912890274</v>
      </c>
      <c r="J50" s="37">
        <f>'[1]вспомогат'!L47</f>
        <v>-2393321.75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5897347.81</v>
      </c>
      <c r="F51" s="38">
        <f>'[1]вспомогат'!H48</f>
        <v>610748.0099999998</v>
      </c>
      <c r="G51" s="39">
        <f>'[1]вспомогат'!I48</f>
        <v>25.346816126562256</v>
      </c>
      <c r="H51" s="35">
        <f>'[1]вспомогат'!J48</f>
        <v>-1798816.9900000002</v>
      </c>
      <c r="I51" s="36">
        <f>'[1]вспомогат'!K48</f>
        <v>77.77352437826062</v>
      </c>
      <c r="J51" s="37">
        <f>'[1]вспомогат'!L48</f>
        <v>-1685371.1900000004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2779146.74</v>
      </c>
      <c r="F52" s="38">
        <f>'[1]вспомогат'!H49</f>
        <v>224795.66000000015</v>
      </c>
      <c r="G52" s="39">
        <f>'[1]вспомогат'!I49</f>
        <v>28.8625101110612</v>
      </c>
      <c r="H52" s="35">
        <f>'[1]вспомогат'!J49</f>
        <v>-554054.3399999999</v>
      </c>
      <c r="I52" s="36">
        <f>'[1]вспомогат'!K49</f>
        <v>71.8896682488974</v>
      </c>
      <c r="J52" s="37">
        <f>'[1]вспомогат'!L49</f>
        <v>-1086703.2599999998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2237750.58</v>
      </c>
      <c r="F53" s="38">
        <f>'[1]вспомогат'!H50</f>
        <v>151816.28000000003</v>
      </c>
      <c r="G53" s="39">
        <f>'[1]вспомогат'!I50</f>
        <v>24.411294238716216</v>
      </c>
      <c r="H53" s="35">
        <f>'[1]вспомогат'!J50</f>
        <v>-470093.72</v>
      </c>
      <c r="I53" s="36">
        <f>'[1]вспомогат'!K50</f>
        <v>104.62107241538916</v>
      </c>
      <c r="J53" s="37">
        <f>'[1]вспомогат'!L50</f>
        <v>98840.58000000007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16764261.15</v>
      </c>
      <c r="F54" s="38">
        <f>'[1]вспомогат'!H51</f>
        <v>1295397.370000001</v>
      </c>
      <c r="G54" s="39">
        <f>'[1]вспомогат'!I51</f>
        <v>24.05816333732015</v>
      </c>
      <c r="H54" s="35">
        <f>'[1]вспомогат'!J51</f>
        <v>-4089042.629999999</v>
      </c>
      <c r="I54" s="36">
        <f>'[1]вспомогат'!K51</f>
        <v>96.56387464863371</v>
      </c>
      <c r="J54" s="37">
        <f>'[1]вспомогат'!L51</f>
        <v>-596538.8499999996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22575162.48</v>
      </c>
      <c r="F55" s="38">
        <f>'[1]вспомогат'!H52</f>
        <v>1789016.5</v>
      </c>
      <c r="G55" s="39">
        <f>'[1]вспомогат'!I52</f>
        <v>25.626386770088022</v>
      </c>
      <c r="H55" s="35">
        <f>'[1]вспомогат'!J52</f>
        <v>-5192133.5</v>
      </c>
      <c r="I55" s="36">
        <f>'[1]вспомогат'!K52</f>
        <v>86.74277695309227</v>
      </c>
      <c r="J55" s="37">
        <f>'[1]вспомогат'!L52</f>
        <v>-3450246.5199999996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7780768.02</v>
      </c>
      <c r="F56" s="38">
        <f>'[1]вспомогат'!H53</f>
        <v>607677.6199999992</v>
      </c>
      <c r="G56" s="39">
        <f>'[1]вспомогат'!I53</f>
        <v>20.331383986898008</v>
      </c>
      <c r="H56" s="35">
        <f>'[1]вспомогат'!J53</f>
        <v>-2381187.380000001</v>
      </c>
      <c r="I56" s="36">
        <f>'[1]вспомогат'!K53</f>
        <v>85.69250462837023</v>
      </c>
      <c r="J56" s="37">
        <f>'[1]вспомогат'!L53</f>
        <v>-1299101.9800000004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16395733.07</v>
      </c>
      <c r="F57" s="38">
        <f>'[1]вспомогат'!H54</f>
        <v>874538.1799999997</v>
      </c>
      <c r="G57" s="39">
        <f>'[1]вспомогат'!I54</f>
        <v>15.243292546886977</v>
      </c>
      <c r="H57" s="35">
        <f>'[1]вспомогат'!J54</f>
        <v>-4862661.82</v>
      </c>
      <c r="I57" s="36">
        <f>'[1]вспомогат'!K54</f>
        <v>81.96616550975976</v>
      </c>
      <c r="J57" s="37">
        <f>'[1]вспомогат'!L54</f>
        <v>-3607316.9299999997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20137746.72</v>
      </c>
      <c r="F58" s="38">
        <f>'[1]вспомогат'!H55</f>
        <v>1439044.1199999973</v>
      </c>
      <c r="G58" s="39">
        <f>'[1]вспомогат'!I55</f>
        <v>19.688255405895312</v>
      </c>
      <c r="H58" s="35">
        <f>'[1]вспомогат'!J55</f>
        <v>-5870105.880000003</v>
      </c>
      <c r="I58" s="36">
        <f>'[1]вспомогат'!K55</f>
        <v>75.19569954948479</v>
      </c>
      <c r="J58" s="37">
        <f>'[1]вспомогат'!L55</f>
        <v>-6642703.280000001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3314447.35</v>
      </c>
      <c r="F59" s="38">
        <f>'[1]вспомогат'!H56</f>
        <v>285745.8799999999</v>
      </c>
      <c r="G59" s="39">
        <f>'[1]вспомогат'!I56</f>
        <v>17.664859250924977</v>
      </c>
      <c r="H59" s="35">
        <f>'[1]вспомогат'!J56</f>
        <v>-1331849.12</v>
      </c>
      <c r="I59" s="36">
        <f>'[1]вспомогат'!K56</f>
        <v>86.49155881689046</v>
      </c>
      <c r="J59" s="37">
        <f>'[1]вспомогат'!L56</f>
        <v>-517657.6499999999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16288305.47</v>
      </c>
      <c r="F60" s="38">
        <f>'[1]вспомогат'!H57</f>
        <v>1439164.0200000014</v>
      </c>
      <c r="G60" s="39">
        <f>'[1]вспомогат'!I57</f>
        <v>29.10124055429627</v>
      </c>
      <c r="H60" s="35">
        <f>'[1]вспомогат'!J57</f>
        <v>-3506205.9799999986</v>
      </c>
      <c r="I60" s="36">
        <f>'[1]вспомогат'!K57</f>
        <v>84.00307945346832</v>
      </c>
      <c r="J60" s="37">
        <f>'[1]вспомогат'!L57</f>
        <v>-3101823.5299999993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5872871.94</v>
      </c>
      <c r="F61" s="38">
        <f>'[1]вспомогат'!H58</f>
        <v>337248.0600000005</v>
      </c>
      <c r="G61" s="39">
        <f>'[1]вспомогат'!I58</f>
        <v>17.61463603173528</v>
      </c>
      <c r="H61" s="35">
        <f>'[1]вспомогат'!J58</f>
        <v>-1577341.9399999995</v>
      </c>
      <c r="I61" s="36">
        <f>'[1]вспомогат'!K58</f>
        <v>89.52687892403206</v>
      </c>
      <c r="J61" s="37">
        <f>'[1]вспомогат'!L58</f>
        <v>-687026.0599999996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3185860.83</v>
      </c>
      <c r="F62" s="38">
        <f>'[1]вспомогат'!H59</f>
        <v>371995.2000000002</v>
      </c>
      <c r="G62" s="39">
        <f>'[1]вспомогат'!I59</f>
        <v>15.72643762421193</v>
      </c>
      <c r="H62" s="35">
        <f>'[1]вспомогат'!J59</f>
        <v>-1993417.7999999998</v>
      </c>
      <c r="I62" s="36">
        <f>'[1]вспомогат'!K59</f>
        <v>78.12181724287089</v>
      </c>
      <c r="J62" s="37">
        <f>'[1]вспомогат'!L59</f>
        <v>-892207.1699999999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2076910</v>
      </c>
      <c r="D63" s="38">
        <f>'[1]вспомогат'!D60</f>
        <v>405700</v>
      </c>
      <c r="E63" s="33">
        <f>'[1]вспомогат'!G60</f>
        <v>2407483.42</v>
      </c>
      <c r="F63" s="38">
        <f>'[1]вспомогат'!H60</f>
        <v>130010.33999999985</v>
      </c>
      <c r="G63" s="39">
        <f>'[1]вспомогат'!I60</f>
        <v>32.045930490510194</v>
      </c>
      <c r="H63" s="35">
        <f>'[1]вспомогат'!J60</f>
        <v>-275689.66000000015</v>
      </c>
      <c r="I63" s="36">
        <f>'[1]вспомогат'!K60</f>
        <v>115.9165982156184</v>
      </c>
      <c r="J63" s="37">
        <f>'[1]вспомогат'!L60</f>
        <v>330573.4199999999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2321920</v>
      </c>
      <c r="D64" s="38">
        <f>'[1]вспомогат'!D61</f>
        <v>718000</v>
      </c>
      <c r="E64" s="33">
        <f>'[1]вспомогат'!G61</f>
        <v>1816543.32</v>
      </c>
      <c r="F64" s="38">
        <f>'[1]вспомогат'!H61</f>
        <v>120814.81000000006</v>
      </c>
      <c r="G64" s="39">
        <f>'[1]вспомогат'!I61</f>
        <v>16.826575208913656</v>
      </c>
      <c r="H64" s="35">
        <f>'[1]вспомогат'!J61</f>
        <v>-597185.19</v>
      </c>
      <c r="I64" s="36">
        <f>'[1]вспомогат'!K61</f>
        <v>78.23453521223816</v>
      </c>
      <c r="J64" s="37">
        <f>'[1]вспомогат'!L61</f>
        <v>-505376.67999999993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1921893.97</v>
      </c>
      <c r="F65" s="38">
        <f>'[1]вспомогат'!H62</f>
        <v>233537.77000000002</v>
      </c>
      <c r="G65" s="39">
        <f>'[1]вспомогат'!I62</f>
        <v>32.91146345656812</v>
      </c>
      <c r="H65" s="35">
        <f>'[1]вспомогат'!J62</f>
        <v>-476056.23</v>
      </c>
      <c r="I65" s="36">
        <f>'[1]вспомогат'!K62</f>
        <v>98.25041076254091</v>
      </c>
      <c r="J65" s="37">
        <f>'[1]вспомогат'!L62</f>
        <v>-34224.03000000003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3977687.39</v>
      </c>
      <c r="F66" s="38">
        <f>'[1]вспомогат'!H63</f>
        <v>407525.4199999999</v>
      </c>
      <c r="G66" s="39">
        <f>'[1]вспомогат'!I63</f>
        <v>34.80089323837338</v>
      </c>
      <c r="H66" s="35">
        <f>'[1]вспомогат'!J63</f>
        <v>-763494.5800000001</v>
      </c>
      <c r="I66" s="36">
        <f>'[1]вспомогат'!K63</f>
        <v>98.63216806972737</v>
      </c>
      <c r="J66" s="37">
        <f>'[1]вспомогат'!L63</f>
        <v>-55162.60999999987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2541447.35</v>
      </c>
      <c r="F67" s="38">
        <f>'[1]вспомогат'!H64</f>
        <v>86981.99000000022</v>
      </c>
      <c r="G67" s="39">
        <f>'[1]вспомогат'!I64</f>
        <v>9.959488548796738</v>
      </c>
      <c r="H67" s="35">
        <f>'[1]вспомогат'!J64</f>
        <v>-786376.0099999998</v>
      </c>
      <c r="I67" s="36">
        <f>'[1]вспомогат'!K64</f>
        <v>84.08892567430524</v>
      </c>
      <c r="J67" s="37">
        <f>'[1]вспомогат'!L64</f>
        <v>-480885.6499999999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9313158.63</v>
      </c>
      <c r="F68" s="38">
        <f>'[1]вспомогат'!H65</f>
        <v>810469.5700000003</v>
      </c>
      <c r="G68" s="39">
        <f>'[1]вспомогат'!I65</f>
        <v>22.983092542961288</v>
      </c>
      <c r="H68" s="35">
        <f>'[1]вспомогат'!J65</f>
        <v>-2715903.4299999997</v>
      </c>
      <c r="I68" s="36">
        <f>'[1]вспомогат'!K65</f>
        <v>93.43940372770017</v>
      </c>
      <c r="J68" s="37">
        <f>'[1]вспомогат'!L65</f>
        <v>-653898.3699999992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13566082.51</v>
      </c>
      <c r="F69" s="38">
        <f>'[1]вспомогат'!H66</f>
        <v>736307.4700000007</v>
      </c>
      <c r="G69" s="39">
        <f>'[1]вспомогат'!I66</f>
        <v>12.334762183406667</v>
      </c>
      <c r="H69" s="35">
        <f>'[1]вспомогат'!J66</f>
        <v>-5233061.529999999</v>
      </c>
      <c r="I69" s="36">
        <f>'[1]вспомогат'!K66</f>
        <v>54.58348623402871</v>
      </c>
      <c r="J69" s="37">
        <f>'[1]вспомогат'!L66</f>
        <v>-11287739.49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21007988.19</v>
      </c>
      <c r="F70" s="38">
        <f>'[1]вспомогат'!H67</f>
        <v>1777903.9700000025</v>
      </c>
      <c r="G70" s="39">
        <f>'[1]вспомогат'!I67</f>
        <v>20.191013786732796</v>
      </c>
      <c r="H70" s="35">
        <f>'[1]вспомогат'!J67</f>
        <v>-7027518.0299999975</v>
      </c>
      <c r="I70" s="36">
        <f>'[1]вспомогат'!K67</f>
        <v>72.70449627103731</v>
      </c>
      <c r="J70" s="37">
        <f>'[1]вспомогат'!L67</f>
        <v>-7887044.809999999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3394617.72</v>
      </c>
      <c r="F71" s="38">
        <f>'[1]вспомогат'!H68</f>
        <v>446071.1000000001</v>
      </c>
      <c r="G71" s="39">
        <f>'[1]вспомогат'!I68</f>
        <v>38.08179451060742</v>
      </c>
      <c r="H71" s="35">
        <f>'[1]вспомогат'!J68</f>
        <v>-725278.8999999999</v>
      </c>
      <c r="I71" s="36">
        <f>'[1]вспомогат'!K68</f>
        <v>82.5886795757943</v>
      </c>
      <c r="J71" s="37">
        <f>'[1]вспомогат'!L68</f>
        <v>-715652.2799999998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2637558.89</v>
      </c>
      <c r="F72" s="38">
        <f>'[1]вспомогат'!H69</f>
        <v>326286.2400000002</v>
      </c>
      <c r="G72" s="39">
        <f>'[1]вспомогат'!I69</f>
        <v>47.51130170148018</v>
      </c>
      <c r="H72" s="35">
        <f>'[1]вспомогат'!J69</f>
        <v>-360468.7599999998</v>
      </c>
      <c r="I72" s="36">
        <f>'[1]вспомогат'!K69</f>
        <v>86.77721996670462</v>
      </c>
      <c r="J72" s="37">
        <f>'[1]вспомогат'!L69</f>
        <v>-401901.10999999987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1229180.66</v>
      </c>
      <c r="F73" s="38">
        <f>'[1]вспомогат'!H70</f>
        <v>130399.3899999999</v>
      </c>
      <c r="G73" s="39">
        <f>'[1]вспомогат'!I70</f>
        <v>38.87413248270924</v>
      </c>
      <c r="H73" s="35">
        <f>'[1]вспомогат'!J70</f>
        <v>-205040.6100000001</v>
      </c>
      <c r="I73" s="36">
        <f>'[1]вспомогат'!K70</f>
        <v>139.02604008202348</v>
      </c>
      <c r="J73" s="37">
        <f>'[1]вспомогат'!L70</f>
        <v>345043.6599999999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11621162.19</v>
      </c>
      <c r="F74" s="38">
        <f>'[1]вспомогат'!H71</f>
        <v>761618.5299999993</v>
      </c>
      <c r="G74" s="39">
        <f>'[1]вспомогат'!I71</f>
        <v>17.34647185765123</v>
      </c>
      <c r="H74" s="35">
        <f>'[1]вспомогат'!J71</f>
        <v>-3629006.4700000007</v>
      </c>
      <c r="I74" s="36">
        <f>'[1]вспомогат'!K71</f>
        <v>76.19629789904148</v>
      </c>
      <c r="J74" s="37">
        <f>'[1]вспомогат'!L71</f>
        <v>-3630447.8100000005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6951175</v>
      </c>
      <c r="D75" s="38">
        <f>'[1]вспомогат'!D72</f>
        <v>2517955</v>
      </c>
      <c r="E75" s="33">
        <f>'[1]вспомогат'!G72</f>
        <v>6108780.55</v>
      </c>
      <c r="F75" s="38">
        <f>'[1]вспомогат'!H72</f>
        <v>605510.0800000001</v>
      </c>
      <c r="G75" s="39">
        <f>'[1]вспомогат'!I72</f>
        <v>24.04769267123519</v>
      </c>
      <c r="H75" s="35">
        <f>'[1]вспомогат'!J72</f>
        <v>-1912444.92</v>
      </c>
      <c r="I75" s="36">
        <f>'[1]вспомогат'!K72</f>
        <v>87.88126539757667</v>
      </c>
      <c r="J75" s="37">
        <f>'[1]вспомогат'!L72</f>
        <v>-842394.4500000002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2365526.68</v>
      </c>
      <c r="F76" s="38">
        <f>'[1]вспомогат'!H73</f>
        <v>293705.9600000002</v>
      </c>
      <c r="G76" s="39">
        <f>'[1]вспомогат'!I73</f>
        <v>42.977167105648256</v>
      </c>
      <c r="H76" s="35">
        <f>'[1]вспомогат'!J73</f>
        <v>-389694.0399999998</v>
      </c>
      <c r="I76" s="36">
        <f>'[1]вспомогат'!K73</f>
        <v>91.16904257205184</v>
      </c>
      <c r="J76" s="37">
        <f>'[1]вспомогат'!L73</f>
        <v>-229133.31999999983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1826887.8</v>
      </c>
      <c r="F77" s="38">
        <f>'[1]вспомогат'!H74</f>
        <v>133484.33000000007</v>
      </c>
      <c r="G77" s="39">
        <f>'[1]вспомогат'!I74</f>
        <v>8.086445465818798</v>
      </c>
      <c r="H77" s="35">
        <f>'[1]вспомогат'!J74</f>
        <v>-1517232.67</v>
      </c>
      <c r="I77" s="36">
        <f>'[1]вспомогат'!K74</f>
        <v>71.07072068269429</v>
      </c>
      <c r="J77" s="37">
        <f>'[1]вспомогат'!L74</f>
        <v>-743633.2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1585558.53</v>
      </c>
      <c r="F78" s="38">
        <f>'[1]вспомогат'!H75</f>
        <v>94187.69999999995</v>
      </c>
      <c r="G78" s="39">
        <f>'[1]вспомогат'!I75</f>
        <v>29.24865848508184</v>
      </c>
      <c r="H78" s="35">
        <f>'[1]вспомогат'!J75</f>
        <v>-227836.30000000005</v>
      </c>
      <c r="I78" s="36">
        <f>'[1]вспомогат'!K75</f>
        <v>120.66820778366827</v>
      </c>
      <c r="J78" s="37">
        <f>'[1]вспомогат'!L75</f>
        <v>271576.53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3125597.64</v>
      </c>
      <c r="F79" s="38">
        <f>'[1]вспомогат'!H76</f>
        <v>150060.13000000035</v>
      </c>
      <c r="G79" s="39">
        <f>'[1]вспомогат'!I76</f>
        <v>13.938828418614102</v>
      </c>
      <c r="H79" s="35">
        <f>'[1]вспомогат'!J76</f>
        <v>-926501.8699999996</v>
      </c>
      <c r="I79" s="36">
        <f>'[1]вспомогат'!K76</f>
        <v>87.32048985110862</v>
      </c>
      <c r="J79" s="37">
        <f>'[1]вспомогат'!L76</f>
        <v>-453857.35999999987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2745068.69</v>
      </c>
      <c r="F80" s="38">
        <f>'[1]вспомогат'!H77</f>
        <v>162184.35999999987</v>
      </c>
      <c r="G80" s="39">
        <f>'[1]вспомогат'!I77</f>
        <v>19.73525918715014</v>
      </c>
      <c r="H80" s="35">
        <f>'[1]вспомогат'!J77</f>
        <v>-659615.6400000001</v>
      </c>
      <c r="I80" s="36">
        <f>'[1]вспомогат'!K77</f>
        <v>87.95100402610076</v>
      </c>
      <c r="J80" s="37">
        <f>'[1]вспомогат'!L77</f>
        <v>-376065.31000000006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124790829.35</v>
      </c>
      <c r="F81" s="38">
        <f>'[1]вспомогат'!H78</f>
        <v>8735361.519999996</v>
      </c>
      <c r="G81" s="39">
        <f>'[1]вспомогат'!I78</f>
        <v>23.00265137047073</v>
      </c>
      <c r="H81" s="35">
        <f>'[1]вспомогат'!J78</f>
        <v>-29240093.480000004</v>
      </c>
      <c r="I81" s="36">
        <f>'[1]вспомогат'!K78</f>
        <v>87.99789984771648</v>
      </c>
      <c r="J81" s="37">
        <f>'[1]вспомогат'!L78</f>
        <v>-17020315.650000006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10427005.01</v>
      </c>
      <c r="F82" s="38">
        <f>'[1]вспомогат'!H79</f>
        <v>1080459.4900000002</v>
      </c>
      <c r="G82" s="39">
        <f>'[1]вспомогат'!I79</f>
        <v>32.16260121701536</v>
      </c>
      <c r="H82" s="35">
        <f>'[1]вспомогат'!J79</f>
        <v>-2278906.51</v>
      </c>
      <c r="I82" s="36">
        <f>'[1]вспомогат'!K79</f>
        <v>94.26337963931867</v>
      </c>
      <c r="J82" s="37">
        <f>'[1]вспомогат'!L79</f>
        <v>-634559.9900000002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2679107.65</v>
      </c>
      <c r="F83" s="38">
        <f>'[1]вспомогат'!H80</f>
        <v>347610.48999999976</v>
      </c>
      <c r="G83" s="39">
        <f>'[1]вспомогат'!I80</f>
        <v>29.063863320354187</v>
      </c>
      <c r="H83" s="35">
        <f>'[1]вспомогат'!J80</f>
        <v>-848412.5100000002</v>
      </c>
      <c r="I83" s="36">
        <f>'[1]вспомогат'!K80</f>
        <v>74.72611705338225</v>
      </c>
      <c r="J83" s="37">
        <f>'[1]вспомогат'!L80</f>
        <v>-906128.3500000001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43351041.95</v>
      </c>
      <c r="F84" s="38">
        <f>'[1]вспомогат'!H81</f>
        <v>4896523.68</v>
      </c>
      <c r="G84" s="39">
        <f>'[1]вспомогат'!I81</f>
        <v>26.25997772431002</v>
      </c>
      <c r="H84" s="35">
        <f>'[1]вспомогат'!J81</f>
        <v>-13749812.32</v>
      </c>
      <c r="I84" s="36">
        <f>'[1]вспомогат'!K81</f>
        <v>62.57731497660733</v>
      </c>
      <c r="J84" s="37">
        <f>'[1]вспомогат'!L81</f>
        <v>-25924928.049999997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8657037.75</v>
      </c>
      <c r="F85" s="38">
        <f>'[1]вспомогат'!H82</f>
        <v>648447.3399999999</v>
      </c>
      <c r="G85" s="39">
        <f>'[1]вспомогат'!I82</f>
        <v>19.303124145093882</v>
      </c>
      <c r="H85" s="35">
        <f>'[1]вспомогат'!J82</f>
        <v>-2710839.66</v>
      </c>
      <c r="I85" s="36">
        <f>'[1]вспомогат'!K82</f>
        <v>80.284621513959</v>
      </c>
      <c r="J85" s="37">
        <f>'[1]вспомогат'!L82</f>
        <v>-2125896.25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610003718</v>
      </c>
      <c r="D86" s="41">
        <f>SUM(D38:D85)</f>
        <v>176441423</v>
      </c>
      <c r="E86" s="41">
        <f>SUM(E38:E85)</f>
        <v>488852873.6199998</v>
      </c>
      <c r="F86" s="41">
        <f>SUM(F38:F85)</f>
        <v>39169850.34</v>
      </c>
      <c r="G86" s="42">
        <f>F86/D86*100</f>
        <v>22.199917498965082</v>
      </c>
      <c r="H86" s="41">
        <f>SUM(H38:H85)</f>
        <v>-137271572.66000003</v>
      </c>
      <c r="I86" s="43">
        <f>E86/C86*100</f>
        <v>80.13932689177476</v>
      </c>
      <c r="J86" s="41">
        <f>SUM(J38:J85)</f>
        <v>-121150844.38</v>
      </c>
    </row>
    <row r="87" spans="1:10" ht="15.75" customHeight="1">
      <c r="A87" s="54" t="s">
        <v>89</v>
      </c>
      <c r="B87" s="55">
        <f>'[1]вспомогат'!B83</f>
        <v>13238062781</v>
      </c>
      <c r="C87" s="55">
        <f>'[1]вспомогат'!C83</f>
        <v>4088089550</v>
      </c>
      <c r="D87" s="55">
        <f>'[1]вспомогат'!D83</f>
        <v>1058682475</v>
      </c>
      <c r="E87" s="55">
        <f>'[1]вспомогат'!G83</f>
        <v>3370183817.06</v>
      </c>
      <c r="F87" s="55">
        <f>'[1]вспомогат'!H83</f>
        <v>333925047.7900002</v>
      </c>
      <c r="G87" s="56">
        <f>'[1]вспомогат'!I83</f>
        <v>31.54156753090677</v>
      </c>
      <c r="H87" s="55">
        <f>'[1]вспомогат'!J83</f>
        <v>-724757427.2099999</v>
      </c>
      <c r="I87" s="56">
        <f>'[1]вспомогат'!K83</f>
        <v>82.4390898447907</v>
      </c>
      <c r="J87" s="55">
        <f>'[1]вспомогат'!L83</f>
        <v>-717905732.9399998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13.04.2020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2020-04-14T06:49:23Z</dcterms:created>
  <dcterms:modified xsi:type="dcterms:W3CDTF">2020-04-14T06:49:45Z</dcterms:modified>
  <cp:category/>
  <cp:version/>
  <cp:contentType/>
  <cp:contentStatus/>
</cp:coreProperties>
</file>