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<sst xmlns="http://schemas.openxmlformats.org/spreadsheetml/2006/main" count="95" uniqueCount="90">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</sst>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17.04.2020</v>
          </cell>
        </row>
        <row r="6">
          <cell r="G6" t="str">
            <v>Фактично надійшло на 17.04.2020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581288410.87</v>
          </cell>
          <cell r="H10">
            <v>81002561.42000002</v>
          </cell>
          <cell r="I10">
            <v>51.002200215713614</v>
          </cell>
          <cell r="J10">
            <v>-77819138.57999998</v>
          </cell>
          <cell r="K10">
            <v>83.58150824278489</v>
          </cell>
          <cell r="L10">
            <v>-114186489.13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1671606066.85</v>
          </cell>
          <cell r="H11">
            <v>220596461.6199999</v>
          </cell>
          <cell r="I11">
            <v>42.24367323247796</v>
          </cell>
          <cell r="J11">
            <v>-301603538.3800001</v>
          </cell>
          <cell r="K11">
            <v>83.77508040444032</v>
          </cell>
          <cell r="L11">
            <v>-323743933.1500001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265272771.27</v>
          </cell>
          <cell r="H12">
            <v>53730325.29000002</v>
          </cell>
          <cell r="I12">
            <v>93.30700439094238</v>
          </cell>
          <cell r="J12">
            <v>-3854124.7099999785</v>
          </cell>
          <cell r="K12">
            <v>102.14891755316486</v>
          </cell>
          <cell r="L12">
            <v>5580571.270000011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185370297.29</v>
          </cell>
          <cell r="H13">
            <v>24661688.50999999</v>
          </cell>
          <cell r="I13">
            <v>42.53408618340489</v>
          </cell>
          <cell r="J13">
            <v>-33319311.49000001</v>
          </cell>
          <cell r="K13">
            <v>85.45954418422387</v>
          </cell>
          <cell r="L13">
            <v>-31539702.71000001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29242204.25</v>
          </cell>
          <cell r="H14">
            <v>3895759.0700000003</v>
          </cell>
          <cell r="I14">
            <v>42.58777242118151</v>
          </cell>
          <cell r="J14">
            <v>-5251840.93</v>
          </cell>
          <cell r="K14">
            <v>83.71059686538324</v>
          </cell>
          <cell r="L14">
            <v>-5690295.75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7915197.27</v>
          </cell>
          <cell r="H15">
            <v>897492.6299999999</v>
          </cell>
          <cell r="I15">
            <v>41.79724652847149</v>
          </cell>
          <cell r="J15">
            <v>-1249760.37</v>
          </cell>
          <cell r="K15">
            <v>93.60335764555401</v>
          </cell>
          <cell r="L15">
            <v>-540906.7300000004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101930178.38</v>
          </cell>
          <cell r="H16">
            <v>14174231.310000002</v>
          </cell>
          <cell r="I16">
            <v>55.531629534462226</v>
          </cell>
          <cell r="J16">
            <v>-11350377.689999998</v>
          </cell>
          <cell r="K16">
            <v>110.3357225364849</v>
          </cell>
          <cell r="L16">
            <v>9548331.379999995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1079646.54</v>
          </cell>
          <cell r="H18">
            <v>160186.83000000007</v>
          </cell>
          <cell r="I18">
            <v>65.36237070284609</v>
          </cell>
          <cell r="J18">
            <v>-84888.16999999993</v>
          </cell>
          <cell r="K18">
            <v>106.11193953570657</v>
          </cell>
          <cell r="L18">
            <v>62186.54000000004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38339934.6</v>
          </cell>
          <cell r="H19">
            <v>5820161.690000001</v>
          </cell>
          <cell r="I19">
            <v>56.34137676106684</v>
          </cell>
          <cell r="J19">
            <v>-4510011.309999999</v>
          </cell>
          <cell r="K19">
            <v>105.66928126465565</v>
          </cell>
          <cell r="L19">
            <v>2056982.6000000015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9125969</v>
          </cell>
          <cell r="H20">
            <v>925122.4000000004</v>
          </cell>
          <cell r="I20">
            <v>33.50169115889653</v>
          </cell>
          <cell r="J20">
            <v>-1836297.5999999996</v>
          </cell>
          <cell r="K20">
            <v>82.84654092275346</v>
          </cell>
          <cell r="L20">
            <v>-1889541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15637918.35</v>
          </cell>
          <cell r="H21">
            <v>2049723.58</v>
          </cell>
          <cell r="I21">
            <v>46.504976476652715</v>
          </cell>
          <cell r="J21">
            <v>-2357812.42</v>
          </cell>
          <cell r="K21">
            <v>96.44369183544812</v>
          </cell>
          <cell r="L21">
            <v>-576639.6500000004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928244.22</v>
          </cell>
          <cell r="H22">
            <v>111253.56999999995</v>
          </cell>
          <cell r="I22">
            <v>35.67420316808823</v>
          </cell>
          <cell r="J22">
            <v>-200606.43000000005</v>
          </cell>
          <cell r="K22">
            <v>101.87164257728905</v>
          </cell>
          <cell r="L22">
            <v>17054.219999999972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79709.51</v>
          </cell>
          <cell r="H23">
            <v>238</v>
          </cell>
          <cell r="I23">
            <v>0.8782287822878229</v>
          </cell>
          <cell r="J23">
            <v>-26862</v>
          </cell>
          <cell r="K23">
            <v>19.9273775</v>
          </cell>
          <cell r="L23">
            <v>-320290.49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33372002.12</v>
          </cell>
          <cell r="H24">
            <v>4968000.900000002</v>
          </cell>
          <cell r="I24">
            <v>48.118468461487815</v>
          </cell>
          <cell r="J24">
            <v>-5356519.099999998</v>
          </cell>
          <cell r="K24">
            <v>96.94442959846992</v>
          </cell>
          <cell r="L24">
            <v>-1051844.879999999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1870486.96</v>
          </cell>
          <cell r="H25">
            <v>238067.29000000004</v>
          </cell>
          <cell r="I25">
            <v>40.23405035608901</v>
          </cell>
          <cell r="J25">
            <v>-353638.70999999996</v>
          </cell>
          <cell r="K25">
            <v>87.29326728773424</v>
          </cell>
          <cell r="L25">
            <v>-272275.04000000004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14889143.85</v>
          </cell>
          <cell r="H26">
            <v>2395622.1399999987</v>
          </cell>
          <cell r="I26">
            <v>50.860176569547164</v>
          </cell>
          <cell r="J26">
            <v>-2314589.8600000013</v>
          </cell>
          <cell r="K26">
            <v>93.11640601537803</v>
          </cell>
          <cell r="L26">
            <v>-1100674.1500000004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54916.91</v>
          </cell>
          <cell r="H27">
            <v>286.5</v>
          </cell>
          <cell r="I27">
            <v>8.232758620689655</v>
          </cell>
          <cell r="J27">
            <v>-3193.5</v>
          </cell>
          <cell r="K27">
            <v>108.4885618332675</v>
          </cell>
          <cell r="L27">
            <v>4296.9100000000035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16285930</v>
          </cell>
          <cell r="H28">
            <v>2064043.8900000006</v>
          </cell>
          <cell r="I28">
            <v>50.043736180076046</v>
          </cell>
          <cell r="J28">
            <v>-2060436.1099999994</v>
          </cell>
          <cell r="K28">
            <v>95.11920059344916</v>
          </cell>
          <cell r="L28">
            <v>-835671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5700373.69</v>
          </cell>
          <cell r="H29">
            <v>881598.0800000001</v>
          </cell>
          <cell r="I29">
            <v>41.79406139985759</v>
          </cell>
          <cell r="J29">
            <v>-1227787.92</v>
          </cell>
          <cell r="K29">
            <v>90.87120950418658</v>
          </cell>
          <cell r="L29">
            <v>-572651.3099999996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7747492.26</v>
          </cell>
          <cell r="H30">
            <v>1146773.46</v>
          </cell>
          <cell r="I30">
            <v>41.6292658914906</v>
          </cell>
          <cell r="J30">
            <v>-1607955.54</v>
          </cell>
          <cell r="K30">
            <v>76.13631672031838</v>
          </cell>
          <cell r="L30">
            <v>-2428324.74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2032124.08</v>
          </cell>
          <cell r="H31">
            <v>196702.84000000008</v>
          </cell>
          <cell r="I31">
            <v>42.7573971185365</v>
          </cell>
          <cell r="J31">
            <v>-263341.1599999999</v>
          </cell>
          <cell r="K31">
            <v>118.86644368870591</v>
          </cell>
          <cell r="L31">
            <v>322538.0800000001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17554426.29</v>
          </cell>
          <cell r="H32">
            <v>1982897.289999999</v>
          </cell>
          <cell r="I32">
            <v>38.31447183382984</v>
          </cell>
          <cell r="J32">
            <v>-3192424.710000001</v>
          </cell>
          <cell r="K32">
            <v>90.63416814837248</v>
          </cell>
          <cell r="L32">
            <v>-1814015.710000001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71503.13</v>
          </cell>
          <cell r="H33">
            <v>7675.280000000006</v>
          </cell>
          <cell r="I33">
            <v>118.08123076923087</v>
          </cell>
          <cell r="J33">
            <v>1175.280000000006</v>
          </cell>
          <cell r="K33">
            <v>286.01252</v>
          </cell>
          <cell r="L33">
            <v>46503.130000000005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1262620.81</v>
          </cell>
          <cell r="H34">
            <v>182251.71999999997</v>
          </cell>
          <cell r="I34">
            <v>37.12626477652134</v>
          </cell>
          <cell r="J34">
            <v>-308645.28</v>
          </cell>
          <cell r="K34">
            <v>72.93778035033358</v>
          </cell>
          <cell r="L34">
            <v>-468472.18999999994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3716584.53</v>
          </cell>
          <cell r="H35">
            <v>480207.56999999983</v>
          </cell>
          <cell r="I35">
            <v>39.31422805495062</v>
          </cell>
          <cell r="J35">
            <v>-741252.4300000002</v>
          </cell>
          <cell r="K35">
            <v>91.4601679295011</v>
          </cell>
          <cell r="L35">
            <v>-347025.4700000002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13105712.82</v>
          </cell>
          <cell r="H36">
            <v>1636830.870000001</v>
          </cell>
          <cell r="I36">
            <v>34.00675613909267</v>
          </cell>
          <cell r="J36">
            <v>-3176421.129999999</v>
          </cell>
          <cell r="K36">
            <v>82.699518980637</v>
          </cell>
          <cell r="L36">
            <v>-2741674.1799999997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5816272.14</v>
          </cell>
          <cell r="H37">
            <v>751167.6899999995</v>
          </cell>
          <cell r="I37">
            <v>30.557183687815144</v>
          </cell>
          <cell r="J37">
            <v>-1707068.3100000005</v>
          </cell>
          <cell r="K37">
            <v>83.37548462599904</v>
          </cell>
          <cell r="L37">
            <v>-1159725.8600000003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4462251.68</v>
          </cell>
          <cell r="H38">
            <v>588959.0799999996</v>
          </cell>
          <cell r="I38">
            <v>27.52093792639388</v>
          </cell>
          <cell r="J38">
            <v>-1551080.9200000004</v>
          </cell>
          <cell r="K38">
            <v>75.15490232603261</v>
          </cell>
          <cell r="L38">
            <v>-1475154.3200000003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4233399.15</v>
          </cell>
          <cell r="H39">
            <v>410419.28000000026</v>
          </cell>
          <cell r="I39">
            <v>31.66656610586662</v>
          </cell>
          <cell r="J39">
            <v>-885645.7199999997</v>
          </cell>
          <cell r="K39">
            <v>91.85210341662817</v>
          </cell>
          <cell r="L39">
            <v>-375530.8499999996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5432079.62</v>
          </cell>
          <cell r="H40">
            <v>674219.0700000003</v>
          </cell>
          <cell r="I40">
            <v>26.903655952594736</v>
          </cell>
          <cell r="J40">
            <v>-1831830.9299999997</v>
          </cell>
          <cell r="K40">
            <v>74.56364872251227</v>
          </cell>
          <cell r="L40">
            <v>-1853078.38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10936116.49</v>
          </cell>
          <cell r="H41">
            <v>1284932.9000000004</v>
          </cell>
          <cell r="I41">
            <v>42.93131266085467</v>
          </cell>
          <cell r="J41">
            <v>-1708064.0999999996</v>
          </cell>
          <cell r="K41">
            <v>90.58757785511841</v>
          </cell>
          <cell r="L41">
            <v>-1136307.5099999998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15999635.26</v>
          </cell>
          <cell r="H42">
            <v>1921769.3900000006</v>
          </cell>
          <cell r="I42">
            <v>34.96395006141259</v>
          </cell>
          <cell r="J42">
            <v>-3574661.6099999994</v>
          </cell>
          <cell r="K42">
            <v>81.22338641114966</v>
          </cell>
          <cell r="L42">
            <v>-3698675.74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6652647.42</v>
          </cell>
          <cell r="H43">
            <v>844738.6799999997</v>
          </cell>
          <cell r="I43">
            <v>28.76587482122181</v>
          </cell>
          <cell r="J43">
            <v>-2091861.3200000003</v>
          </cell>
          <cell r="K43">
            <v>76.89988406031638</v>
          </cell>
          <cell r="L43">
            <v>-1998402.58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7831853.55</v>
          </cell>
          <cell r="H44">
            <v>1380736.29</v>
          </cell>
          <cell r="I44">
            <v>55.83402239448751</v>
          </cell>
          <cell r="J44">
            <v>-1092193.71</v>
          </cell>
          <cell r="K44">
            <v>84.76371402318058</v>
          </cell>
          <cell r="L44">
            <v>-1407776.4500000002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2593036.64</v>
          </cell>
          <cell r="H45">
            <v>372060.93000000017</v>
          </cell>
          <cell r="I45">
            <v>35.87263539702192</v>
          </cell>
          <cell r="J45">
            <v>-665111.0699999998</v>
          </cell>
          <cell r="K45">
            <v>74.00548197922055</v>
          </cell>
          <cell r="L45">
            <v>-910807.3599999999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2548286.86</v>
          </cell>
          <cell r="H46">
            <v>441756.0099999998</v>
          </cell>
          <cell r="I46">
            <v>60.685688812692206</v>
          </cell>
          <cell r="J46">
            <v>-286184.9900000002</v>
          </cell>
          <cell r="K46">
            <v>101.17766035925936</v>
          </cell>
          <cell r="L46">
            <v>29660.85999999987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3739400.39</v>
          </cell>
          <cell r="H47">
            <v>380454.93000000017</v>
          </cell>
          <cell r="I47">
            <v>13.046166955853817</v>
          </cell>
          <cell r="J47">
            <v>-2535765.07</v>
          </cell>
          <cell r="K47">
            <v>63.97836414625062</v>
          </cell>
          <cell r="L47">
            <v>-2105388.61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6452124.69</v>
          </cell>
          <cell r="H48">
            <v>1165524.8900000006</v>
          </cell>
          <cell r="I48">
            <v>48.37075945243231</v>
          </cell>
          <cell r="J48">
            <v>-1244040.1099999994</v>
          </cell>
          <cell r="K48">
            <v>85.08985615845714</v>
          </cell>
          <cell r="L48">
            <v>-1130594.3099999996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2977967.12</v>
          </cell>
          <cell r="H49">
            <v>423616.04000000004</v>
          </cell>
          <cell r="I49">
            <v>54.38993901264686</v>
          </cell>
          <cell r="J49">
            <v>-355233.95999999996</v>
          </cell>
          <cell r="K49">
            <v>77.03266086371691</v>
          </cell>
          <cell r="L49">
            <v>-887882.8799999999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2407229.69</v>
          </cell>
          <cell r="H50">
            <v>321295.3899999999</v>
          </cell>
          <cell r="I50">
            <v>51.66268270328502</v>
          </cell>
          <cell r="J50">
            <v>-300614.6100000001</v>
          </cell>
          <cell r="K50">
            <v>112.54469285757698</v>
          </cell>
          <cell r="L50">
            <v>268319.68999999994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17717842</v>
          </cell>
          <cell r="H51">
            <v>2248978.2200000007</v>
          </cell>
          <cell r="I51">
            <v>41.7680988180758</v>
          </cell>
          <cell r="J51">
            <v>-3135461.7799999993</v>
          </cell>
          <cell r="K51">
            <v>102.05659877425003</v>
          </cell>
          <cell r="L51">
            <v>357042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23796628.34</v>
          </cell>
          <cell r="H52">
            <v>3010482.3599999994</v>
          </cell>
          <cell r="I52">
            <v>43.123014976042626</v>
          </cell>
          <cell r="J52">
            <v>-3970667.6400000006</v>
          </cell>
          <cell r="K52">
            <v>91.43613589319575</v>
          </cell>
          <cell r="L52">
            <v>-2228780.66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8798014.29</v>
          </cell>
          <cell r="H53">
            <v>1624923.8899999987</v>
          </cell>
          <cell r="I53">
            <v>54.36591783168523</v>
          </cell>
          <cell r="J53">
            <v>-1363941.1100000013</v>
          </cell>
          <cell r="K53">
            <v>96.8958177815321</v>
          </cell>
          <cell r="L53">
            <v>-281855.7100000009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17630555.74</v>
          </cell>
          <cell r="H54">
            <v>2109360.8499999978</v>
          </cell>
          <cell r="I54">
            <v>36.766381684445335</v>
          </cell>
          <cell r="J54">
            <v>-3627839.1500000022</v>
          </cell>
          <cell r="K54">
            <v>88.13933745103871</v>
          </cell>
          <cell r="L54">
            <v>-2372494.2600000016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21427300.1</v>
          </cell>
          <cell r="H55">
            <v>2728597.5</v>
          </cell>
          <cell r="I55">
            <v>37.331256028402755</v>
          </cell>
          <cell r="J55">
            <v>-4580552.5</v>
          </cell>
          <cell r="K55">
            <v>80.01097853098062</v>
          </cell>
          <cell r="L55">
            <v>-5353149.8999999985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3697710.2</v>
          </cell>
          <cell r="H56">
            <v>669008.73</v>
          </cell>
          <cell r="I56">
            <v>41.35823429226722</v>
          </cell>
          <cell r="J56">
            <v>-948586.27</v>
          </cell>
          <cell r="K56">
            <v>96.4929249068071</v>
          </cell>
          <cell r="L56">
            <v>-134394.7999999998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17350432.52</v>
          </cell>
          <cell r="H57">
            <v>2501291.0700000003</v>
          </cell>
          <cell r="I57">
            <v>50.578441451296875</v>
          </cell>
          <cell r="J57">
            <v>-2444078.9299999997</v>
          </cell>
          <cell r="K57">
            <v>89.48074827145295</v>
          </cell>
          <cell r="L57">
            <v>-2039696.4800000004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6104668.17</v>
          </cell>
          <cell r="H58">
            <v>569044.29</v>
          </cell>
          <cell r="I58">
            <v>29.721469870833968</v>
          </cell>
          <cell r="J58">
            <v>-1345545.71</v>
          </cell>
          <cell r="K58">
            <v>93.06041298203112</v>
          </cell>
          <cell r="L58">
            <v>-455229.8300000001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3352622.74</v>
          </cell>
          <cell r="H59">
            <v>538757.1100000003</v>
          </cell>
          <cell r="I59">
            <v>22.776450032193125</v>
          </cell>
          <cell r="J59">
            <v>-1826655.8899999997</v>
          </cell>
          <cell r="K59">
            <v>82.21105533306459</v>
          </cell>
          <cell r="L59">
            <v>-725445.2599999998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2475372.11</v>
          </cell>
          <cell r="H60">
            <v>197899.0299999998</v>
          </cell>
          <cell r="I60">
            <v>48.77964752280005</v>
          </cell>
          <cell r="J60">
            <v>-207800.9700000002</v>
          </cell>
          <cell r="K60">
            <v>119.18533350024796</v>
          </cell>
          <cell r="L60">
            <v>398462.10999999987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2015770.86</v>
          </cell>
          <cell r="H61">
            <v>320042.3500000001</v>
          </cell>
          <cell r="I61">
            <v>44.57414345403901</v>
          </cell>
          <cell r="J61">
            <v>-397957.6499999999</v>
          </cell>
          <cell r="K61">
            <v>86.81482824558987</v>
          </cell>
          <cell r="L61">
            <v>-306149.1399999999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1997038.8</v>
          </cell>
          <cell r="H62">
            <v>308682.6000000001</v>
          </cell>
          <cell r="I62">
            <v>43.501297925292505</v>
          </cell>
          <cell r="J62">
            <v>-400911.3999999999</v>
          </cell>
          <cell r="K62">
            <v>102.09193923883937</v>
          </cell>
          <cell r="L62">
            <v>40920.80000000005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4088422.1</v>
          </cell>
          <cell r="H63">
            <v>518260.1299999999</v>
          </cell>
          <cell r="I63">
            <v>44.257154446550864</v>
          </cell>
          <cell r="J63">
            <v>-652759.8700000001</v>
          </cell>
          <cell r="K63">
            <v>101.37798579168577</v>
          </cell>
          <cell r="L63">
            <v>55572.10000000009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2791074.9</v>
          </cell>
          <cell r="H64">
            <v>336609.54000000004</v>
          </cell>
          <cell r="I64">
            <v>38.541988508721516</v>
          </cell>
          <cell r="J64">
            <v>-536748.46</v>
          </cell>
          <cell r="K64">
            <v>92.34835803996448</v>
          </cell>
          <cell r="L64">
            <v>-231258.1000000001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10056824.09</v>
          </cell>
          <cell r="H65">
            <v>1554135.0299999993</v>
          </cell>
          <cell r="I65">
            <v>44.07177091022417</v>
          </cell>
          <cell r="J65">
            <v>-1972237.9700000007</v>
          </cell>
          <cell r="K65">
            <v>100.90063787133955</v>
          </cell>
          <cell r="L65">
            <v>89767.08999999985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14124050.59</v>
          </cell>
          <cell r="H66">
            <v>1294275.5500000007</v>
          </cell>
          <cell r="I66">
            <v>21.681949130636767</v>
          </cell>
          <cell r="J66">
            <v>-4675093.449999999</v>
          </cell>
          <cell r="K66">
            <v>56.82848533316124</v>
          </cell>
          <cell r="L66">
            <v>-10729771.41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22566179.24</v>
          </cell>
          <cell r="H67">
            <v>3336095.0199999996</v>
          </cell>
          <cell r="I67">
            <v>37.88682722985905</v>
          </cell>
          <cell r="J67">
            <v>-5469326.98</v>
          </cell>
          <cell r="K67">
            <v>78.09708762056093</v>
          </cell>
          <cell r="L67">
            <v>-6328853.760000002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3551569.34</v>
          </cell>
          <cell r="H68">
            <v>603022.7199999997</v>
          </cell>
          <cell r="I68">
            <v>51.48100226234684</v>
          </cell>
          <cell r="J68">
            <v>-568327.2800000003</v>
          </cell>
          <cell r="K68">
            <v>86.40720293314064</v>
          </cell>
          <cell r="L68">
            <v>-558700.6600000001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2697287.04</v>
          </cell>
          <cell r="H69">
            <v>386014.39000000013</v>
          </cell>
          <cell r="I69">
            <v>56.208457164491</v>
          </cell>
          <cell r="J69">
            <v>-300740.60999999987</v>
          </cell>
          <cell r="K69">
            <v>88.74231080520883</v>
          </cell>
          <cell r="L69">
            <v>-342172.95999999996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1374256.85</v>
          </cell>
          <cell r="H70">
            <v>275475.5800000001</v>
          </cell>
          <cell r="I70">
            <v>82.12365251609828</v>
          </cell>
          <cell r="J70">
            <v>-59964.419999999925</v>
          </cell>
          <cell r="K70">
            <v>155.4348308011089</v>
          </cell>
          <cell r="L70">
            <v>490119.8500000001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12406219.82</v>
          </cell>
          <cell r="H71">
            <v>1546676.1600000001</v>
          </cell>
          <cell r="I71">
            <v>35.22678798576513</v>
          </cell>
          <cell r="J71">
            <v>-2843948.84</v>
          </cell>
          <cell r="K71">
            <v>81.3436733564522</v>
          </cell>
          <cell r="L71">
            <v>-2845390.1799999997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6580785.53</v>
          </cell>
          <cell r="H72">
            <v>1077515.0600000005</v>
          </cell>
          <cell r="I72">
            <v>42.79326119807544</v>
          </cell>
          <cell r="J72">
            <v>-1440439.9399999995</v>
          </cell>
          <cell r="K72">
            <v>94.6715559599636</v>
          </cell>
          <cell r="L72">
            <v>-370389.46999999974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2574331.65</v>
          </cell>
          <cell r="H73">
            <v>502510.92999999993</v>
          </cell>
          <cell r="I73">
            <v>73.53101112086625</v>
          </cell>
          <cell r="J73">
            <v>-180889.07000000007</v>
          </cell>
          <cell r="K73">
            <v>99.21653126035781</v>
          </cell>
          <cell r="L73">
            <v>-20328.350000000093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1873064.94</v>
          </cell>
          <cell r="H74">
            <v>179661.46999999997</v>
          </cell>
          <cell r="I74">
            <v>10.883844414275734</v>
          </cell>
          <cell r="J74">
            <v>-1471055.53</v>
          </cell>
          <cell r="K74">
            <v>72.86713238289046</v>
          </cell>
          <cell r="L74">
            <v>-697456.06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1643911.25</v>
          </cell>
          <cell r="H75">
            <v>152540.41999999993</v>
          </cell>
          <cell r="I75">
            <v>47.369270613370404</v>
          </cell>
          <cell r="J75">
            <v>-169483.58000000007</v>
          </cell>
          <cell r="K75">
            <v>125.10911488894064</v>
          </cell>
          <cell r="L75">
            <v>329929.25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3245004.88</v>
          </cell>
          <cell r="H76">
            <v>269467.3700000001</v>
          </cell>
          <cell r="I76">
            <v>25.030362394362804</v>
          </cell>
          <cell r="J76">
            <v>-807094.6299999999</v>
          </cell>
          <cell r="K76">
            <v>90.65639545685028</v>
          </cell>
          <cell r="L76">
            <v>-334450.1200000001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2976261.97</v>
          </cell>
          <cell r="H77">
            <v>393377.64000000013</v>
          </cell>
          <cell r="I77">
            <v>47.867807252372856</v>
          </cell>
          <cell r="J77">
            <v>-428422.35999999987</v>
          </cell>
          <cell r="K77">
            <v>95.3583527653731</v>
          </cell>
          <cell r="L77">
            <v>-144872.0299999998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133435264.17</v>
          </cell>
          <cell r="H78">
            <v>17379796.340000004</v>
          </cell>
          <cell r="I78">
            <v>45.765867295072574</v>
          </cell>
          <cell r="J78">
            <v>-20595658.659999996</v>
          </cell>
          <cell r="K78">
            <v>94.09363711857766</v>
          </cell>
          <cell r="L78">
            <v>-8375880.829999998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11027582.7</v>
          </cell>
          <cell r="H79">
            <v>1681037.1799999997</v>
          </cell>
          <cell r="I79">
            <v>50.04031058241346</v>
          </cell>
          <cell r="J79">
            <v>-1678328.8200000003</v>
          </cell>
          <cell r="K79">
            <v>99.6927894018613</v>
          </cell>
          <cell r="L79">
            <v>-33982.300000000745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2826872.86</v>
          </cell>
          <cell r="H80">
            <v>495375.6999999997</v>
          </cell>
          <cell r="I80">
            <v>41.418576398614384</v>
          </cell>
          <cell r="J80">
            <v>-700647.3000000003</v>
          </cell>
          <cell r="K80">
            <v>78.84760891612156</v>
          </cell>
          <cell r="L80">
            <v>-758363.1400000001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44609340.14</v>
          </cell>
          <cell r="H81">
            <v>6154821.869999997</v>
          </cell>
          <cell r="I81">
            <v>33.00821067474059</v>
          </cell>
          <cell r="J81">
            <v>-12491514.130000003</v>
          </cell>
          <cell r="K81">
            <v>64.39367090781984</v>
          </cell>
          <cell r="L81">
            <v>-24666629.86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9060989.76</v>
          </cell>
          <cell r="H82">
            <v>1052399.3499999996</v>
          </cell>
          <cell r="I82">
            <v>31.328057114500773</v>
          </cell>
          <cell r="J82">
            <v>-2306887.6500000004</v>
          </cell>
          <cell r="K82">
            <v>84.03083761803606</v>
          </cell>
          <cell r="L82">
            <v>-1721944.2400000002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3527442719.0400004</v>
          </cell>
          <cell r="H83">
            <v>491183949.76999986</v>
          </cell>
          <cell r="I83">
            <v>46.39577601112174</v>
          </cell>
          <cell r="J83">
            <v>-567498525.2300001</v>
          </cell>
          <cell r="K83">
            <v>86.28584760429234</v>
          </cell>
          <cell r="L83">
            <v>-560646830.96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5" sqref="H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581288410.87</v>
      </c>
      <c r="F10" s="33">
        <f>'[1]вспомогат'!H10</f>
        <v>81002561.42000002</v>
      </c>
      <c r="G10" s="34">
        <f>'[1]вспомогат'!I10</f>
        <v>51.002200215713614</v>
      </c>
      <c r="H10" s="35">
        <f>'[1]вспомогат'!J10</f>
        <v>-77819138.57999998</v>
      </c>
      <c r="I10" s="36">
        <f>'[1]вспомогат'!K10</f>
        <v>83.58150824278489</v>
      </c>
      <c r="J10" s="37">
        <f>'[1]вспомогат'!L10</f>
        <v>-114186489.13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1671606066.85</v>
      </c>
      <c r="F12" s="38">
        <f>'[1]вспомогат'!H11</f>
        <v>220596461.6199999</v>
      </c>
      <c r="G12" s="39">
        <f>'[1]вспомогат'!I11</f>
        <v>42.24367323247796</v>
      </c>
      <c r="H12" s="35">
        <f>'[1]вспомогат'!J11</f>
        <v>-301603538.3800001</v>
      </c>
      <c r="I12" s="36">
        <f>'[1]вспомогат'!K11</f>
        <v>83.77508040444032</v>
      </c>
      <c r="J12" s="37">
        <f>'[1]вспомогат'!L11</f>
        <v>-323743933.1500001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265272771.27</v>
      </c>
      <c r="F13" s="38">
        <f>'[1]вспомогат'!H12</f>
        <v>53730325.29000002</v>
      </c>
      <c r="G13" s="39">
        <f>'[1]вспомогат'!I12</f>
        <v>93.30700439094238</v>
      </c>
      <c r="H13" s="35">
        <f>'[1]вспомогат'!J12</f>
        <v>-3854124.7099999785</v>
      </c>
      <c r="I13" s="36">
        <f>'[1]вспомогат'!K12</f>
        <v>102.14891755316486</v>
      </c>
      <c r="J13" s="37">
        <f>'[1]вспомогат'!L12</f>
        <v>5580571.270000011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185370297.29</v>
      </c>
      <c r="F14" s="38">
        <f>'[1]вспомогат'!H13</f>
        <v>24661688.50999999</v>
      </c>
      <c r="G14" s="39">
        <f>'[1]вспомогат'!I13</f>
        <v>42.53408618340489</v>
      </c>
      <c r="H14" s="35">
        <f>'[1]вспомогат'!J13</f>
        <v>-33319311.49000001</v>
      </c>
      <c r="I14" s="36">
        <f>'[1]вспомогат'!K13</f>
        <v>85.45954418422387</v>
      </c>
      <c r="J14" s="37">
        <f>'[1]вспомогат'!L13</f>
        <v>-31539702.71000001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29242204.25</v>
      </c>
      <c r="F15" s="38">
        <f>'[1]вспомогат'!H14</f>
        <v>3895759.0700000003</v>
      </c>
      <c r="G15" s="39">
        <f>'[1]вспомогат'!I14</f>
        <v>42.58777242118151</v>
      </c>
      <c r="H15" s="35">
        <f>'[1]вспомогат'!J14</f>
        <v>-5251840.93</v>
      </c>
      <c r="I15" s="36">
        <f>'[1]вспомогат'!K14</f>
        <v>83.71059686538324</v>
      </c>
      <c r="J15" s="37">
        <f>'[1]вспомогат'!L14</f>
        <v>-5690295.75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2151491339.66</v>
      </c>
      <c r="F16" s="41">
        <f>SUM(F12:F15)</f>
        <v>302884234.4899999</v>
      </c>
      <c r="G16" s="42">
        <f>F16/D16*100</f>
        <v>46.819929585591126</v>
      </c>
      <c r="H16" s="41">
        <f>SUM(H12:H15)</f>
        <v>-344028815.5100001</v>
      </c>
      <c r="I16" s="43">
        <f>E16/C16*100</f>
        <v>85.82330649909827</v>
      </c>
      <c r="J16" s="41">
        <f>SUM(J12:J15)</f>
        <v>-355393360.34000015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7915197.27</v>
      </c>
      <c r="F17" s="45">
        <f>'[1]вспомогат'!H15</f>
        <v>897492.6299999999</v>
      </c>
      <c r="G17" s="46">
        <f>'[1]вспомогат'!I15</f>
        <v>41.79724652847149</v>
      </c>
      <c r="H17" s="47">
        <f>'[1]вспомогат'!J15</f>
        <v>-1249760.37</v>
      </c>
      <c r="I17" s="48">
        <f>'[1]вспомогат'!K15</f>
        <v>93.60335764555401</v>
      </c>
      <c r="J17" s="49">
        <f>'[1]вспомогат'!L15</f>
        <v>-540906.7300000004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101930178.38</v>
      </c>
      <c r="F18" s="38">
        <f>'[1]вспомогат'!H16</f>
        <v>14174231.310000002</v>
      </c>
      <c r="G18" s="39">
        <f>'[1]вспомогат'!I16</f>
        <v>55.531629534462226</v>
      </c>
      <c r="H18" s="35">
        <f>'[1]вспомогат'!J16</f>
        <v>-11350377.689999998</v>
      </c>
      <c r="I18" s="36">
        <f>'[1]вспомогат'!K16</f>
        <v>110.3357225364849</v>
      </c>
      <c r="J18" s="37">
        <f>'[1]вспомогат'!L16</f>
        <v>9548331.379999995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1079646.54</v>
      </c>
      <c r="F20" s="38">
        <f>'[1]вспомогат'!H18</f>
        <v>160186.83000000007</v>
      </c>
      <c r="G20" s="39">
        <f>'[1]вспомогат'!I18</f>
        <v>65.36237070284609</v>
      </c>
      <c r="H20" s="35">
        <f>'[1]вспомогат'!J18</f>
        <v>-84888.16999999993</v>
      </c>
      <c r="I20" s="36">
        <f>'[1]вспомогат'!K18</f>
        <v>106.11193953570657</v>
      </c>
      <c r="J20" s="37">
        <f>'[1]вспомогат'!L18</f>
        <v>62186.54000000004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38339934.6</v>
      </c>
      <c r="F21" s="38">
        <f>'[1]вспомогат'!H19</f>
        <v>5820161.690000001</v>
      </c>
      <c r="G21" s="39">
        <f>'[1]вспомогат'!I19</f>
        <v>56.34137676106684</v>
      </c>
      <c r="H21" s="35">
        <f>'[1]вспомогат'!J19</f>
        <v>-4510011.309999999</v>
      </c>
      <c r="I21" s="36">
        <f>'[1]вспомогат'!K19</f>
        <v>105.66928126465565</v>
      </c>
      <c r="J21" s="37">
        <f>'[1]вспомогат'!L19</f>
        <v>2056982.6000000015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9125969</v>
      </c>
      <c r="F22" s="38">
        <f>'[1]вспомогат'!H20</f>
        <v>925122.4000000004</v>
      </c>
      <c r="G22" s="39">
        <f>'[1]вспомогат'!I20</f>
        <v>33.50169115889653</v>
      </c>
      <c r="H22" s="35">
        <f>'[1]вспомогат'!J20</f>
        <v>-1836297.5999999996</v>
      </c>
      <c r="I22" s="36">
        <f>'[1]вспомогат'!K20</f>
        <v>82.84654092275346</v>
      </c>
      <c r="J22" s="37">
        <f>'[1]вспомогат'!L20</f>
        <v>-1889541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15637918.35</v>
      </c>
      <c r="F23" s="38">
        <f>'[1]вспомогат'!H21</f>
        <v>2049723.58</v>
      </c>
      <c r="G23" s="39">
        <f>'[1]вспомогат'!I21</f>
        <v>46.504976476652715</v>
      </c>
      <c r="H23" s="35">
        <f>'[1]вспомогат'!J21</f>
        <v>-2357812.42</v>
      </c>
      <c r="I23" s="36">
        <f>'[1]вспомогат'!K21</f>
        <v>96.44369183544812</v>
      </c>
      <c r="J23" s="37">
        <f>'[1]вспомогат'!L21</f>
        <v>-576639.6500000004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928244.22</v>
      </c>
      <c r="F24" s="38">
        <f>'[1]вспомогат'!H22</f>
        <v>111253.56999999995</v>
      </c>
      <c r="G24" s="39">
        <f>'[1]вспомогат'!I22</f>
        <v>35.67420316808823</v>
      </c>
      <c r="H24" s="35">
        <f>'[1]вспомогат'!J22</f>
        <v>-200606.43000000005</v>
      </c>
      <c r="I24" s="36">
        <f>'[1]вспомогат'!K22</f>
        <v>101.87164257728905</v>
      </c>
      <c r="J24" s="37">
        <f>'[1]вспомогат'!L22</f>
        <v>17054.219999999972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79709.51</v>
      </c>
      <c r="F25" s="38">
        <f>'[1]вспомогат'!H23</f>
        <v>238</v>
      </c>
      <c r="G25" s="39">
        <f>'[1]вспомогат'!I23</f>
        <v>0.8782287822878229</v>
      </c>
      <c r="H25" s="35">
        <f>'[1]вспомогат'!J23</f>
        <v>-26862</v>
      </c>
      <c r="I25" s="36">
        <f>'[1]вспомогат'!K23</f>
        <v>19.9273775</v>
      </c>
      <c r="J25" s="37">
        <f>'[1]вспомогат'!L23</f>
        <v>-320290.49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33372002.12</v>
      </c>
      <c r="F26" s="38">
        <f>'[1]вспомогат'!H24</f>
        <v>4968000.900000002</v>
      </c>
      <c r="G26" s="39">
        <f>'[1]вспомогат'!I24</f>
        <v>48.118468461487815</v>
      </c>
      <c r="H26" s="35">
        <f>'[1]вспомогат'!J24</f>
        <v>-5356519.099999998</v>
      </c>
      <c r="I26" s="36">
        <f>'[1]вспомогат'!K24</f>
        <v>96.94442959846992</v>
      </c>
      <c r="J26" s="37">
        <f>'[1]вспомогат'!L24</f>
        <v>-1051844.879999999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1870486.96</v>
      </c>
      <c r="F27" s="38">
        <f>'[1]вспомогат'!H25</f>
        <v>238067.29000000004</v>
      </c>
      <c r="G27" s="39">
        <f>'[1]вспомогат'!I25</f>
        <v>40.23405035608901</v>
      </c>
      <c r="H27" s="35">
        <f>'[1]вспомогат'!J25</f>
        <v>-353638.70999999996</v>
      </c>
      <c r="I27" s="36">
        <f>'[1]вспомогат'!K25</f>
        <v>87.29326728773424</v>
      </c>
      <c r="J27" s="37">
        <f>'[1]вспомогат'!L25</f>
        <v>-272275.04000000004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14889143.85</v>
      </c>
      <c r="F28" s="38">
        <f>'[1]вспомогат'!H26</f>
        <v>2395622.1399999987</v>
      </c>
      <c r="G28" s="39">
        <f>'[1]вспомогат'!I26</f>
        <v>50.860176569547164</v>
      </c>
      <c r="H28" s="35">
        <f>'[1]вспомогат'!J26</f>
        <v>-2314589.8600000013</v>
      </c>
      <c r="I28" s="36">
        <f>'[1]вспомогат'!K26</f>
        <v>93.11640601537803</v>
      </c>
      <c r="J28" s="37">
        <f>'[1]вспомогат'!L26</f>
        <v>-1100674.1500000004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54916.91</v>
      </c>
      <c r="F29" s="38">
        <f>'[1]вспомогат'!H27</f>
        <v>286.5</v>
      </c>
      <c r="G29" s="39">
        <f>'[1]вспомогат'!I27</f>
        <v>8.232758620689655</v>
      </c>
      <c r="H29" s="35">
        <f>'[1]вспомогат'!J27</f>
        <v>-3193.5</v>
      </c>
      <c r="I29" s="36">
        <f>'[1]вспомогат'!K27</f>
        <v>108.4885618332675</v>
      </c>
      <c r="J29" s="37">
        <f>'[1]вспомогат'!L27</f>
        <v>4296.9100000000035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16285930</v>
      </c>
      <c r="F30" s="38">
        <f>'[1]вспомогат'!H28</f>
        <v>2064043.8900000006</v>
      </c>
      <c r="G30" s="39">
        <f>'[1]вспомогат'!I28</f>
        <v>50.043736180076046</v>
      </c>
      <c r="H30" s="35">
        <f>'[1]вспомогат'!J28</f>
        <v>-2060436.1099999994</v>
      </c>
      <c r="I30" s="36">
        <f>'[1]вспомогат'!K28</f>
        <v>95.11920059344916</v>
      </c>
      <c r="J30" s="37">
        <f>'[1]вспомогат'!L28</f>
        <v>-835671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5700373.69</v>
      </c>
      <c r="F31" s="38">
        <f>'[1]вспомогат'!H29</f>
        <v>881598.0800000001</v>
      </c>
      <c r="G31" s="39">
        <f>'[1]вспомогат'!I29</f>
        <v>41.79406139985759</v>
      </c>
      <c r="H31" s="35">
        <f>'[1]вспомогат'!J29</f>
        <v>-1227787.92</v>
      </c>
      <c r="I31" s="36">
        <f>'[1]вспомогат'!K29</f>
        <v>90.87120950418658</v>
      </c>
      <c r="J31" s="37">
        <f>'[1]вспомогат'!L29</f>
        <v>-572651.3099999996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7747492.26</v>
      </c>
      <c r="F32" s="38">
        <f>'[1]вспомогат'!H30</f>
        <v>1146773.46</v>
      </c>
      <c r="G32" s="39">
        <f>'[1]вспомогат'!I30</f>
        <v>41.6292658914906</v>
      </c>
      <c r="H32" s="35">
        <f>'[1]вспомогат'!J30</f>
        <v>-1607955.54</v>
      </c>
      <c r="I32" s="36">
        <f>'[1]вспомогат'!K30</f>
        <v>76.13631672031838</v>
      </c>
      <c r="J32" s="37">
        <f>'[1]вспомогат'!L30</f>
        <v>-2428324.74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2032124.08</v>
      </c>
      <c r="F33" s="38">
        <f>'[1]вспомогат'!H31</f>
        <v>196702.84000000008</v>
      </c>
      <c r="G33" s="39">
        <f>'[1]вспомогат'!I31</f>
        <v>42.7573971185365</v>
      </c>
      <c r="H33" s="35">
        <f>'[1]вспомогат'!J31</f>
        <v>-263341.1599999999</v>
      </c>
      <c r="I33" s="36">
        <f>'[1]вспомогат'!K31</f>
        <v>118.86644368870591</v>
      </c>
      <c r="J33" s="37">
        <f>'[1]вспомогат'!L31</f>
        <v>322538.0800000001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17554426.29</v>
      </c>
      <c r="F34" s="38">
        <f>'[1]вспомогат'!H32</f>
        <v>1982897.289999999</v>
      </c>
      <c r="G34" s="39">
        <f>'[1]вспомогат'!I32</f>
        <v>38.31447183382984</v>
      </c>
      <c r="H34" s="35">
        <f>'[1]вспомогат'!J32</f>
        <v>-3192424.710000001</v>
      </c>
      <c r="I34" s="36">
        <f>'[1]вспомогат'!K32</f>
        <v>90.63416814837248</v>
      </c>
      <c r="J34" s="37">
        <f>'[1]вспомогат'!L32</f>
        <v>-1814015.710000001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71503.13</v>
      </c>
      <c r="F35" s="38">
        <f>'[1]вспомогат'!H33</f>
        <v>7675.280000000006</v>
      </c>
      <c r="G35" s="39">
        <f>'[1]вспомогат'!I33</f>
        <v>118.08123076923087</v>
      </c>
      <c r="H35" s="35">
        <f>'[1]вспомогат'!J33</f>
        <v>1175.280000000006</v>
      </c>
      <c r="I35" s="36">
        <f>'[1]вспомогат'!K33</f>
        <v>286.01252</v>
      </c>
      <c r="J35" s="37">
        <f>'[1]вспомогат'!L33</f>
        <v>46503.130000000005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1262620.81</v>
      </c>
      <c r="F36" s="38">
        <f>'[1]вспомогат'!H34</f>
        <v>182251.71999999997</v>
      </c>
      <c r="G36" s="39">
        <f>'[1]вспомогат'!I34</f>
        <v>37.12626477652134</v>
      </c>
      <c r="H36" s="35">
        <f>'[1]вспомогат'!J34</f>
        <v>-308645.28</v>
      </c>
      <c r="I36" s="36">
        <f>'[1]вспомогат'!K34</f>
        <v>72.93778035033358</v>
      </c>
      <c r="J36" s="37">
        <f>'[1]вспомогат'!L34</f>
        <v>-468472.18999999994</v>
      </c>
    </row>
    <row r="37" spans="1:10" ht="18.75" customHeight="1">
      <c r="A37" s="50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275885120.77</v>
      </c>
      <c r="F37" s="41">
        <f>SUM(F17:F36)</f>
        <v>38202329.4</v>
      </c>
      <c r="G37" s="42">
        <f>F37/D37*100</f>
        <v>49.93357200822489</v>
      </c>
      <c r="H37" s="41">
        <f>SUM(H17:H36)</f>
        <v>-38303972.6</v>
      </c>
      <c r="I37" s="43">
        <f>E37/C37*100</f>
        <v>100.05762555446664</v>
      </c>
      <c r="J37" s="41">
        <f>SUM(J17:J36)</f>
        <v>158888.7699999964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3716584.53</v>
      </c>
      <c r="F38" s="38">
        <f>'[1]вспомогат'!H35</f>
        <v>480207.56999999983</v>
      </c>
      <c r="G38" s="39">
        <f>'[1]вспомогат'!I35</f>
        <v>39.31422805495062</v>
      </c>
      <c r="H38" s="35">
        <f>'[1]вспомогат'!J35</f>
        <v>-741252.4300000002</v>
      </c>
      <c r="I38" s="36">
        <f>'[1]вспомогат'!K35</f>
        <v>91.4601679295011</v>
      </c>
      <c r="J38" s="37">
        <f>'[1]вспомогат'!L35</f>
        <v>-347025.4700000002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13105712.82</v>
      </c>
      <c r="F39" s="38">
        <f>'[1]вспомогат'!H36</f>
        <v>1636830.870000001</v>
      </c>
      <c r="G39" s="39">
        <f>'[1]вспомогат'!I36</f>
        <v>34.00675613909267</v>
      </c>
      <c r="H39" s="35">
        <f>'[1]вспомогат'!J36</f>
        <v>-3176421.129999999</v>
      </c>
      <c r="I39" s="36">
        <f>'[1]вспомогат'!K36</f>
        <v>82.699518980637</v>
      </c>
      <c r="J39" s="37">
        <f>'[1]вспомогат'!L36</f>
        <v>-2741674.1799999997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5816272.14</v>
      </c>
      <c r="F40" s="38">
        <f>'[1]вспомогат'!H37</f>
        <v>751167.6899999995</v>
      </c>
      <c r="G40" s="39">
        <f>'[1]вспомогат'!I37</f>
        <v>30.557183687815144</v>
      </c>
      <c r="H40" s="35">
        <f>'[1]вспомогат'!J37</f>
        <v>-1707068.3100000005</v>
      </c>
      <c r="I40" s="36">
        <f>'[1]вспомогат'!K37</f>
        <v>83.37548462599904</v>
      </c>
      <c r="J40" s="37">
        <f>'[1]вспомогат'!L37</f>
        <v>-1159725.8600000003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4462251.68</v>
      </c>
      <c r="F41" s="38">
        <f>'[1]вспомогат'!H38</f>
        <v>588959.0799999996</v>
      </c>
      <c r="G41" s="39">
        <f>'[1]вспомогат'!I38</f>
        <v>27.52093792639388</v>
      </c>
      <c r="H41" s="35">
        <f>'[1]вспомогат'!J38</f>
        <v>-1551080.9200000004</v>
      </c>
      <c r="I41" s="36">
        <f>'[1]вспомогат'!K38</f>
        <v>75.15490232603261</v>
      </c>
      <c r="J41" s="37">
        <f>'[1]вспомогат'!L38</f>
        <v>-1475154.3200000003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4233399.15</v>
      </c>
      <c r="F42" s="38">
        <f>'[1]вспомогат'!H39</f>
        <v>410419.28000000026</v>
      </c>
      <c r="G42" s="39">
        <f>'[1]вспомогат'!I39</f>
        <v>31.66656610586662</v>
      </c>
      <c r="H42" s="35">
        <f>'[1]вспомогат'!J39</f>
        <v>-885645.7199999997</v>
      </c>
      <c r="I42" s="36">
        <f>'[1]вспомогат'!K39</f>
        <v>91.85210341662817</v>
      </c>
      <c r="J42" s="37">
        <f>'[1]вспомогат'!L39</f>
        <v>-375530.8499999996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5432079.62</v>
      </c>
      <c r="F43" s="38">
        <f>'[1]вспомогат'!H40</f>
        <v>674219.0700000003</v>
      </c>
      <c r="G43" s="39">
        <f>'[1]вспомогат'!I40</f>
        <v>26.903655952594736</v>
      </c>
      <c r="H43" s="35">
        <f>'[1]вспомогат'!J40</f>
        <v>-1831830.9299999997</v>
      </c>
      <c r="I43" s="36">
        <f>'[1]вспомогат'!K40</f>
        <v>74.56364872251227</v>
      </c>
      <c r="J43" s="37">
        <f>'[1]вспомогат'!L40</f>
        <v>-1853078.38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10936116.49</v>
      </c>
      <c r="F44" s="38">
        <f>'[1]вспомогат'!H41</f>
        <v>1284932.9000000004</v>
      </c>
      <c r="G44" s="39">
        <f>'[1]вспомогат'!I41</f>
        <v>42.93131266085467</v>
      </c>
      <c r="H44" s="35">
        <f>'[1]вспомогат'!J41</f>
        <v>-1708064.0999999996</v>
      </c>
      <c r="I44" s="36">
        <f>'[1]вспомогат'!K41</f>
        <v>90.58757785511841</v>
      </c>
      <c r="J44" s="37">
        <f>'[1]вспомогат'!L41</f>
        <v>-1136307.5099999998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15999635.26</v>
      </c>
      <c r="F45" s="38">
        <f>'[1]вспомогат'!H42</f>
        <v>1921769.3900000006</v>
      </c>
      <c r="G45" s="39">
        <f>'[1]вспомогат'!I42</f>
        <v>34.96395006141259</v>
      </c>
      <c r="H45" s="35">
        <f>'[1]вспомогат'!J42</f>
        <v>-3574661.6099999994</v>
      </c>
      <c r="I45" s="36">
        <f>'[1]вспомогат'!K42</f>
        <v>81.22338641114966</v>
      </c>
      <c r="J45" s="37">
        <f>'[1]вспомогат'!L42</f>
        <v>-3698675.74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6652647.42</v>
      </c>
      <c r="F46" s="38">
        <f>'[1]вспомогат'!H43</f>
        <v>844738.6799999997</v>
      </c>
      <c r="G46" s="39">
        <f>'[1]вспомогат'!I43</f>
        <v>28.76587482122181</v>
      </c>
      <c r="H46" s="35">
        <f>'[1]вспомогат'!J43</f>
        <v>-2091861.3200000003</v>
      </c>
      <c r="I46" s="36">
        <f>'[1]вспомогат'!K43</f>
        <v>76.89988406031638</v>
      </c>
      <c r="J46" s="37">
        <f>'[1]вспомогат'!L43</f>
        <v>-1998402.58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7831853.55</v>
      </c>
      <c r="F47" s="38">
        <f>'[1]вспомогат'!H44</f>
        <v>1380736.29</v>
      </c>
      <c r="G47" s="39">
        <f>'[1]вспомогат'!I44</f>
        <v>55.83402239448751</v>
      </c>
      <c r="H47" s="35">
        <f>'[1]вспомогат'!J44</f>
        <v>-1092193.71</v>
      </c>
      <c r="I47" s="36">
        <f>'[1]вспомогат'!K44</f>
        <v>84.76371402318058</v>
      </c>
      <c r="J47" s="37">
        <f>'[1]вспомогат'!L44</f>
        <v>-1407776.4500000002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2593036.64</v>
      </c>
      <c r="F48" s="38">
        <f>'[1]вспомогат'!H45</f>
        <v>372060.93000000017</v>
      </c>
      <c r="G48" s="39">
        <f>'[1]вспомогат'!I45</f>
        <v>35.87263539702192</v>
      </c>
      <c r="H48" s="35">
        <f>'[1]вспомогат'!J45</f>
        <v>-665111.0699999998</v>
      </c>
      <c r="I48" s="36">
        <f>'[1]вспомогат'!K45</f>
        <v>74.00548197922055</v>
      </c>
      <c r="J48" s="37">
        <f>'[1]вспомогат'!L45</f>
        <v>-910807.3599999999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2548286.86</v>
      </c>
      <c r="F49" s="38">
        <f>'[1]вспомогат'!H46</f>
        <v>441756.0099999998</v>
      </c>
      <c r="G49" s="39">
        <f>'[1]вспомогат'!I46</f>
        <v>60.685688812692206</v>
      </c>
      <c r="H49" s="35">
        <f>'[1]вспомогат'!J46</f>
        <v>-286184.9900000002</v>
      </c>
      <c r="I49" s="36">
        <f>'[1]вспомогат'!K46</f>
        <v>101.17766035925936</v>
      </c>
      <c r="J49" s="37">
        <f>'[1]вспомогат'!L46</f>
        <v>29660.85999999987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3739400.39</v>
      </c>
      <c r="F50" s="38">
        <f>'[1]вспомогат'!H47</f>
        <v>380454.93000000017</v>
      </c>
      <c r="G50" s="39">
        <f>'[1]вспомогат'!I47</f>
        <v>13.046166955853817</v>
      </c>
      <c r="H50" s="35">
        <f>'[1]вспомогат'!J47</f>
        <v>-2535765.07</v>
      </c>
      <c r="I50" s="36">
        <f>'[1]вспомогат'!K47</f>
        <v>63.97836414625062</v>
      </c>
      <c r="J50" s="37">
        <f>'[1]вспомогат'!L47</f>
        <v>-2105388.61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6452124.69</v>
      </c>
      <c r="F51" s="38">
        <f>'[1]вспомогат'!H48</f>
        <v>1165524.8900000006</v>
      </c>
      <c r="G51" s="39">
        <f>'[1]вспомогат'!I48</f>
        <v>48.37075945243231</v>
      </c>
      <c r="H51" s="35">
        <f>'[1]вспомогат'!J48</f>
        <v>-1244040.1099999994</v>
      </c>
      <c r="I51" s="36">
        <f>'[1]вспомогат'!K48</f>
        <v>85.08985615845714</v>
      </c>
      <c r="J51" s="37">
        <f>'[1]вспомогат'!L48</f>
        <v>-1130594.3099999996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2977967.12</v>
      </c>
      <c r="F52" s="38">
        <f>'[1]вспомогат'!H49</f>
        <v>423616.04000000004</v>
      </c>
      <c r="G52" s="39">
        <f>'[1]вспомогат'!I49</f>
        <v>54.38993901264686</v>
      </c>
      <c r="H52" s="35">
        <f>'[1]вспомогат'!J49</f>
        <v>-355233.95999999996</v>
      </c>
      <c r="I52" s="36">
        <f>'[1]вспомогат'!K49</f>
        <v>77.03266086371691</v>
      </c>
      <c r="J52" s="37">
        <f>'[1]вспомогат'!L49</f>
        <v>-887882.8799999999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2407229.69</v>
      </c>
      <c r="F53" s="38">
        <f>'[1]вспомогат'!H50</f>
        <v>321295.3899999999</v>
      </c>
      <c r="G53" s="39">
        <f>'[1]вспомогат'!I50</f>
        <v>51.66268270328502</v>
      </c>
      <c r="H53" s="35">
        <f>'[1]вспомогат'!J50</f>
        <v>-300614.6100000001</v>
      </c>
      <c r="I53" s="36">
        <f>'[1]вспомогат'!K50</f>
        <v>112.54469285757698</v>
      </c>
      <c r="J53" s="37">
        <f>'[1]вспомогат'!L50</f>
        <v>268319.68999999994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17717842</v>
      </c>
      <c r="F54" s="38">
        <f>'[1]вспомогат'!H51</f>
        <v>2248978.2200000007</v>
      </c>
      <c r="G54" s="39">
        <f>'[1]вспомогат'!I51</f>
        <v>41.7680988180758</v>
      </c>
      <c r="H54" s="35">
        <f>'[1]вспомогат'!J51</f>
        <v>-3135461.7799999993</v>
      </c>
      <c r="I54" s="36">
        <f>'[1]вспомогат'!K51</f>
        <v>102.05659877425003</v>
      </c>
      <c r="J54" s="37">
        <f>'[1]вспомогат'!L51</f>
        <v>357042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23796628.34</v>
      </c>
      <c r="F55" s="38">
        <f>'[1]вспомогат'!H52</f>
        <v>3010482.3599999994</v>
      </c>
      <c r="G55" s="39">
        <f>'[1]вспомогат'!I52</f>
        <v>43.123014976042626</v>
      </c>
      <c r="H55" s="35">
        <f>'[1]вспомогат'!J52</f>
        <v>-3970667.6400000006</v>
      </c>
      <c r="I55" s="36">
        <f>'[1]вспомогат'!K52</f>
        <v>91.43613589319575</v>
      </c>
      <c r="J55" s="37">
        <f>'[1]вспомогат'!L52</f>
        <v>-2228780.66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8798014.29</v>
      </c>
      <c r="F56" s="38">
        <f>'[1]вспомогат'!H53</f>
        <v>1624923.8899999987</v>
      </c>
      <c r="G56" s="39">
        <f>'[1]вспомогат'!I53</f>
        <v>54.36591783168523</v>
      </c>
      <c r="H56" s="35">
        <f>'[1]вспомогат'!J53</f>
        <v>-1363941.1100000013</v>
      </c>
      <c r="I56" s="36">
        <f>'[1]вспомогат'!K53</f>
        <v>96.8958177815321</v>
      </c>
      <c r="J56" s="37">
        <f>'[1]вспомогат'!L53</f>
        <v>-281855.7100000009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17630555.74</v>
      </c>
      <c r="F57" s="38">
        <f>'[1]вспомогат'!H54</f>
        <v>2109360.8499999978</v>
      </c>
      <c r="G57" s="39">
        <f>'[1]вспомогат'!I54</f>
        <v>36.766381684445335</v>
      </c>
      <c r="H57" s="35">
        <f>'[1]вспомогат'!J54</f>
        <v>-3627839.1500000022</v>
      </c>
      <c r="I57" s="36">
        <f>'[1]вспомогат'!K54</f>
        <v>88.13933745103871</v>
      </c>
      <c r="J57" s="37">
        <f>'[1]вспомогат'!L54</f>
        <v>-2372494.2600000016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21427300.1</v>
      </c>
      <c r="F58" s="38">
        <f>'[1]вспомогат'!H55</f>
        <v>2728597.5</v>
      </c>
      <c r="G58" s="39">
        <f>'[1]вспомогат'!I55</f>
        <v>37.331256028402755</v>
      </c>
      <c r="H58" s="35">
        <f>'[1]вспомогат'!J55</f>
        <v>-4580552.5</v>
      </c>
      <c r="I58" s="36">
        <f>'[1]вспомогат'!K55</f>
        <v>80.01097853098062</v>
      </c>
      <c r="J58" s="37">
        <f>'[1]вспомогат'!L55</f>
        <v>-5353149.8999999985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3697710.2</v>
      </c>
      <c r="F59" s="38">
        <f>'[1]вспомогат'!H56</f>
        <v>669008.73</v>
      </c>
      <c r="G59" s="39">
        <f>'[1]вспомогат'!I56</f>
        <v>41.35823429226722</v>
      </c>
      <c r="H59" s="35">
        <f>'[1]вспомогат'!J56</f>
        <v>-948586.27</v>
      </c>
      <c r="I59" s="36">
        <f>'[1]вспомогат'!K56</f>
        <v>96.4929249068071</v>
      </c>
      <c r="J59" s="37">
        <f>'[1]вспомогат'!L56</f>
        <v>-134394.7999999998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17350432.52</v>
      </c>
      <c r="F60" s="38">
        <f>'[1]вспомогат'!H57</f>
        <v>2501291.0700000003</v>
      </c>
      <c r="G60" s="39">
        <f>'[1]вспомогат'!I57</f>
        <v>50.578441451296875</v>
      </c>
      <c r="H60" s="35">
        <f>'[1]вспомогат'!J57</f>
        <v>-2444078.9299999997</v>
      </c>
      <c r="I60" s="36">
        <f>'[1]вспомогат'!K57</f>
        <v>89.48074827145295</v>
      </c>
      <c r="J60" s="37">
        <f>'[1]вспомогат'!L57</f>
        <v>-2039696.4800000004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6104668.17</v>
      </c>
      <c r="F61" s="38">
        <f>'[1]вспомогат'!H58</f>
        <v>569044.29</v>
      </c>
      <c r="G61" s="39">
        <f>'[1]вспомогат'!I58</f>
        <v>29.721469870833968</v>
      </c>
      <c r="H61" s="35">
        <f>'[1]вспомогат'!J58</f>
        <v>-1345545.71</v>
      </c>
      <c r="I61" s="36">
        <f>'[1]вспомогат'!K58</f>
        <v>93.06041298203112</v>
      </c>
      <c r="J61" s="37">
        <f>'[1]вспомогат'!L58</f>
        <v>-455229.8300000001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3352622.74</v>
      </c>
      <c r="F62" s="38">
        <f>'[1]вспомогат'!H59</f>
        <v>538757.1100000003</v>
      </c>
      <c r="G62" s="39">
        <f>'[1]вспомогат'!I59</f>
        <v>22.776450032193125</v>
      </c>
      <c r="H62" s="35">
        <f>'[1]вспомогат'!J59</f>
        <v>-1826655.8899999997</v>
      </c>
      <c r="I62" s="36">
        <f>'[1]вспомогат'!K59</f>
        <v>82.21105533306459</v>
      </c>
      <c r="J62" s="37">
        <f>'[1]вспомогат'!L59</f>
        <v>-725445.2599999998</v>
      </c>
    </row>
    <row r="63" spans="1:10" ht="14.25" customHeight="1">
      <c r="A63" s="52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2475372.11</v>
      </c>
      <c r="F63" s="38">
        <f>'[1]вспомогат'!H60</f>
        <v>197899.0299999998</v>
      </c>
      <c r="G63" s="39">
        <f>'[1]вспомогат'!I60</f>
        <v>48.77964752280005</v>
      </c>
      <c r="H63" s="35">
        <f>'[1]вспомогат'!J60</f>
        <v>-207800.9700000002</v>
      </c>
      <c r="I63" s="36">
        <f>'[1]вспомогат'!K60</f>
        <v>119.18533350024796</v>
      </c>
      <c r="J63" s="37">
        <f>'[1]вспомогат'!L60</f>
        <v>398462.10999999987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2015770.86</v>
      </c>
      <c r="F64" s="38">
        <f>'[1]вспомогат'!H61</f>
        <v>320042.3500000001</v>
      </c>
      <c r="G64" s="39">
        <f>'[1]вспомогат'!I61</f>
        <v>44.57414345403901</v>
      </c>
      <c r="H64" s="35">
        <f>'[1]вспомогат'!J61</f>
        <v>-397957.6499999999</v>
      </c>
      <c r="I64" s="36">
        <f>'[1]вспомогат'!K61</f>
        <v>86.81482824558987</v>
      </c>
      <c r="J64" s="37">
        <f>'[1]вспомогат'!L61</f>
        <v>-306149.1399999999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1997038.8</v>
      </c>
      <c r="F65" s="38">
        <f>'[1]вспомогат'!H62</f>
        <v>308682.6000000001</v>
      </c>
      <c r="G65" s="39">
        <f>'[1]вспомогат'!I62</f>
        <v>43.501297925292505</v>
      </c>
      <c r="H65" s="35">
        <f>'[1]вспомогат'!J62</f>
        <v>-400911.3999999999</v>
      </c>
      <c r="I65" s="36">
        <f>'[1]вспомогат'!K62</f>
        <v>102.09193923883937</v>
      </c>
      <c r="J65" s="37">
        <f>'[1]вспомогат'!L62</f>
        <v>40920.80000000005</v>
      </c>
    </row>
    <row r="66" spans="1:10" ht="14.25" customHeight="1">
      <c r="A66" s="52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4088422.1</v>
      </c>
      <c r="F66" s="38">
        <f>'[1]вспомогат'!H63</f>
        <v>518260.1299999999</v>
      </c>
      <c r="G66" s="39">
        <f>'[1]вспомогат'!I63</f>
        <v>44.257154446550864</v>
      </c>
      <c r="H66" s="35">
        <f>'[1]вспомогат'!J63</f>
        <v>-652759.8700000001</v>
      </c>
      <c r="I66" s="36">
        <f>'[1]вспомогат'!K63</f>
        <v>101.37798579168577</v>
      </c>
      <c r="J66" s="37">
        <f>'[1]вспомогат'!L63</f>
        <v>55572.10000000009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2791074.9</v>
      </c>
      <c r="F67" s="38">
        <f>'[1]вспомогат'!H64</f>
        <v>336609.54000000004</v>
      </c>
      <c r="G67" s="39">
        <f>'[1]вспомогат'!I64</f>
        <v>38.541988508721516</v>
      </c>
      <c r="H67" s="35">
        <f>'[1]вспомогат'!J64</f>
        <v>-536748.46</v>
      </c>
      <c r="I67" s="36">
        <f>'[1]вспомогат'!K64</f>
        <v>92.34835803996448</v>
      </c>
      <c r="J67" s="37">
        <f>'[1]вспомогат'!L64</f>
        <v>-231258.1000000001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10056824.09</v>
      </c>
      <c r="F68" s="38">
        <f>'[1]вспомогат'!H65</f>
        <v>1554135.0299999993</v>
      </c>
      <c r="G68" s="39">
        <f>'[1]вспомогат'!I65</f>
        <v>44.07177091022417</v>
      </c>
      <c r="H68" s="35">
        <f>'[1]вспомогат'!J65</f>
        <v>-1972237.9700000007</v>
      </c>
      <c r="I68" s="36">
        <f>'[1]вспомогат'!K65</f>
        <v>100.90063787133955</v>
      </c>
      <c r="J68" s="37">
        <f>'[1]вспомогат'!L65</f>
        <v>89767.08999999985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14124050.59</v>
      </c>
      <c r="F69" s="38">
        <f>'[1]вспомогат'!H66</f>
        <v>1294275.5500000007</v>
      </c>
      <c r="G69" s="39">
        <f>'[1]вспомогат'!I66</f>
        <v>21.681949130636767</v>
      </c>
      <c r="H69" s="35">
        <f>'[1]вспомогат'!J66</f>
        <v>-4675093.449999999</v>
      </c>
      <c r="I69" s="36">
        <f>'[1]вспомогат'!K66</f>
        <v>56.82848533316124</v>
      </c>
      <c r="J69" s="37">
        <f>'[1]вспомогат'!L66</f>
        <v>-10729771.41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22566179.24</v>
      </c>
      <c r="F70" s="38">
        <f>'[1]вспомогат'!H67</f>
        <v>3336095.0199999996</v>
      </c>
      <c r="G70" s="39">
        <f>'[1]вспомогат'!I67</f>
        <v>37.88682722985905</v>
      </c>
      <c r="H70" s="35">
        <f>'[1]вспомогат'!J67</f>
        <v>-5469326.98</v>
      </c>
      <c r="I70" s="36">
        <f>'[1]вспомогат'!K67</f>
        <v>78.09708762056093</v>
      </c>
      <c r="J70" s="37">
        <f>'[1]вспомогат'!L67</f>
        <v>-6328853.760000002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3551569.34</v>
      </c>
      <c r="F71" s="38">
        <f>'[1]вспомогат'!H68</f>
        <v>603022.7199999997</v>
      </c>
      <c r="G71" s="39">
        <f>'[1]вспомогат'!I68</f>
        <v>51.48100226234684</v>
      </c>
      <c r="H71" s="35">
        <f>'[1]вспомогат'!J68</f>
        <v>-568327.2800000003</v>
      </c>
      <c r="I71" s="36">
        <f>'[1]вспомогат'!K68</f>
        <v>86.40720293314064</v>
      </c>
      <c r="J71" s="37">
        <f>'[1]вспомогат'!L68</f>
        <v>-558700.6600000001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2697287.04</v>
      </c>
      <c r="F72" s="38">
        <f>'[1]вспомогат'!H69</f>
        <v>386014.39000000013</v>
      </c>
      <c r="G72" s="39">
        <f>'[1]вспомогат'!I69</f>
        <v>56.208457164491</v>
      </c>
      <c r="H72" s="35">
        <f>'[1]вспомогат'!J69</f>
        <v>-300740.60999999987</v>
      </c>
      <c r="I72" s="36">
        <f>'[1]вспомогат'!K69</f>
        <v>88.74231080520883</v>
      </c>
      <c r="J72" s="37">
        <f>'[1]вспомогат'!L69</f>
        <v>-342172.95999999996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1374256.85</v>
      </c>
      <c r="F73" s="38">
        <f>'[1]вспомогат'!H70</f>
        <v>275475.5800000001</v>
      </c>
      <c r="G73" s="39">
        <f>'[1]вспомогат'!I70</f>
        <v>82.12365251609828</v>
      </c>
      <c r="H73" s="35">
        <f>'[1]вспомогат'!J70</f>
        <v>-59964.419999999925</v>
      </c>
      <c r="I73" s="36">
        <f>'[1]вспомогат'!K70</f>
        <v>155.4348308011089</v>
      </c>
      <c r="J73" s="37">
        <f>'[1]вспомогат'!L70</f>
        <v>490119.8500000001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12406219.82</v>
      </c>
      <c r="F74" s="38">
        <f>'[1]вспомогат'!H71</f>
        <v>1546676.1600000001</v>
      </c>
      <c r="G74" s="39">
        <f>'[1]вспомогат'!I71</f>
        <v>35.22678798576513</v>
      </c>
      <c r="H74" s="35">
        <f>'[1]вспомогат'!J71</f>
        <v>-2843948.84</v>
      </c>
      <c r="I74" s="36">
        <f>'[1]вспомогат'!K71</f>
        <v>81.3436733564522</v>
      </c>
      <c r="J74" s="37">
        <f>'[1]вспомогат'!L71</f>
        <v>-2845390.1799999997</v>
      </c>
    </row>
    <row r="75" spans="1:10" ht="14.25" customHeight="1">
      <c r="A75" s="52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6580785.53</v>
      </c>
      <c r="F75" s="38">
        <f>'[1]вспомогат'!H72</f>
        <v>1077515.0600000005</v>
      </c>
      <c r="G75" s="39">
        <f>'[1]вспомогат'!I72</f>
        <v>42.79326119807544</v>
      </c>
      <c r="H75" s="35">
        <f>'[1]вспомогат'!J72</f>
        <v>-1440439.9399999995</v>
      </c>
      <c r="I75" s="36">
        <f>'[1]вспомогат'!K72</f>
        <v>94.6715559599636</v>
      </c>
      <c r="J75" s="37">
        <f>'[1]вспомогат'!L72</f>
        <v>-370389.46999999974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2574331.65</v>
      </c>
      <c r="F76" s="38">
        <f>'[1]вспомогат'!H73</f>
        <v>502510.92999999993</v>
      </c>
      <c r="G76" s="39">
        <f>'[1]вспомогат'!I73</f>
        <v>73.53101112086625</v>
      </c>
      <c r="H76" s="35">
        <f>'[1]вспомогат'!J73</f>
        <v>-180889.07000000007</v>
      </c>
      <c r="I76" s="36">
        <f>'[1]вспомогат'!K73</f>
        <v>99.21653126035781</v>
      </c>
      <c r="J76" s="37">
        <f>'[1]вспомогат'!L73</f>
        <v>-20328.350000000093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1873064.94</v>
      </c>
      <c r="F77" s="38">
        <f>'[1]вспомогат'!H74</f>
        <v>179661.46999999997</v>
      </c>
      <c r="G77" s="39">
        <f>'[1]вспомогат'!I74</f>
        <v>10.883844414275734</v>
      </c>
      <c r="H77" s="35">
        <f>'[1]вспомогат'!J74</f>
        <v>-1471055.53</v>
      </c>
      <c r="I77" s="36">
        <f>'[1]вспомогат'!K74</f>
        <v>72.86713238289046</v>
      </c>
      <c r="J77" s="37">
        <f>'[1]вспомогат'!L74</f>
        <v>-697456.06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1643911.25</v>
      </c>
      <c r="F78" s="38">
        <f>'[1]вспомогат'!H75</f>
        <v>152540.41999999993</v>
      </c>
      <c r="G78" s="39">
        <f>'[1]вспомогат'!I75</f>
        <v>47.369270613370404</v>
      </c>
      <c r="H78" s="35">
        <f>'[1]вспомогат'!J75</f>
        <v>-169483.58000000007</v>
      </c>
      <c r="I78" s="36">
        <f>'[1]вспомогат'!K75</f>
        <v>125.10911488894064</v>
      </c>
      <c r="J78" s="37">
        <f>'[1]вспомогат'!L75</f>
        <v>329929.25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3245004.88</v>
      </c>
      <c r="F79" s="38">
        <f>'[1]вспомогат'!H76</f>
        <v>269467.3700000001</v>
      </c>
      <c r="G79" s="39">
        <f>'[1]вспомогат'!I76</f>
        <v>25.030362394362804</v>
      </c>
      <c r="H79" s="35">
        <f>'[1]вспомогат'!J76</f>
        <v>-807094.6299999999</v>
      </c>
      <c r="I79" s="36">
        <f>'[1]вспомогат'!K76</f>
        <v>90.65639545685028</v>
      </c>
      <c r="J79" s="37">
        <f>'[1]вспомогат'!L76</f>
        <v>-334450.1200000001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2976261.97</v>
      </c>
      <c r="F80" s="38">
        <f>'[1]вспомогат'!H77</f>
        <v>393377.64000000013</v>
      </c>
      <c r="G80" s="39">
        <f>'[1]вспомогат'!I77</f>
        <v>47.867807252372856</v>
      </c>
      <c r="H80" s="35">
        <f>'[1]вспомогат'!J77</f>
        <v>-428422.35999999987</v>
      </c>
      <c r="I80" s="36">
        <f>'[1]вспомогат'!K77</f>
        <v>95.3583527653731</v>
      </c>
      <c r="J80" s="37">
        <f>'[1]вспомогат'!L77</f>
        <v>-144872.0299999998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133435264.17</v>
      </c>
      <c r="F81" s="38">
        <f>'[1]вспомогат'!H78</f>
        <v>17379796.340000004</v>
      </c>
      <c r="G81" s="39">
        <f>'[1]вспомогат'!I78</f>
        <v>45.765867295072574</v>
      </c>
      <c r="H81" s="35">
        <f>'[1]вспомогат'!J78</f>
        <v>-20595658.659999996</v>
      </c>
      <c r="I81" s="36">
        <f>'[1]вспомогат'!K78</f>
        <v>94.09363711857766</v>
      </c>
      <c r="J81" s="37">
        <f>'[1]вспомогат'!L78</f>
        <v>-8375880.829999998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11027582.7</v>
      </c>
      <c r="F82" s="38">
        <f>'[1]вспомогат'!H79</f>
        <v>1681037.1799999997</v>
      </c>
      <c r="G82" s="39">
        <f>'[1]вспомогат'!I79</f>
        <v>50.04031058241346</v>
      </c>
      <c r="H82" s="35">
        <f>'[1]вспомогат'!J79</f>
        <v>-1678328.8200000003</v>
      </c>
      <c r="I82" s="36">
        <f>'[1]вспомогат'!K79</f>
        <v>99.6927894018613</v>
      </c>
      <c r="J82" s="37">
        <f>'[1]вспомогат'!L79</f>
        <v>-33982.300000000745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2826872.86</v>
      </c>
      <c r="F83" s="38">
        <f>'[1]вспомогат'!H80</f>
        <v>495375.6999999997</v>
      </c>
      <c r="G83" s="39">
        <f>'[1]вспомогат'!I80</f>
        <v>41.418576398614384</v>
      </c>
      <c r="H83" s="35">
        <f>'[1]вспомогат'!J80</f>
        <v>-700647.3000000003</v>
      </c>
      <c r="I83" s="36">
        <f>'[1]вспомогат'!K80</f>
        <v>78.84760891612156</v>
      </c>
      <c r="J83" s="37">
        <f>'[1]вспомогат'!L80</f>
        <v>-758363.1400000001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44609340.14</v>
      </c>
      <c r="F84" s="38">
        <f>'[1]вспомогат'!H81</f>
        <v>6154821.869999997</v>
      </c>
      <c r="G84" s="39">
        <f>'[1]вспомогат'!I81</f>
        <v>33.00821067474059</v>
      </c>
      <c r="H84" s="35">
        <f>'[1]вспомогат'!J81</f>
        <v>-12491514.130000003</v>
      </c>
      <c r="I84" s="36">
        <f>'[1]вспомогат'!K81</f>
        <v>64.39367090781984</v>
      </c>
      <c r="J84" s="37">
        <f>'[1]вспомогат'!L81</f>
        <v>-24666629.86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9060989.76</v>
      </c>
      <c r="F85" s="38">
        <f>'[1]вспомогат'!H82</f>
        <v>1052399.3499999996</v>
      </c>
      <c r="G85" s="39">
        <f>'[1]вспомогат'!I82</f>
        <v>31.328057114500773</v>
      </c>
      <c r="H85" s="35">
        <f>'[1]вспомогат'!J82</f>
        <v>-2306887.6500000004</v>
      </c>
      <c r="I85" s="36">
        <f>'[1]вспомогат'!K82</f>
        <v>84.03083761803606</v>
      </c>
      <c r="J85" s="37">
        <f>'[1]вспомогат'!L82</f>
        <v>-1721944.2400000002</v>
      </c>
    </row>
    <row r="86" spans="1:10" ht="15" customHeight="1">
      <c r="A86" s="50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518777847.74</v>
      </c>
      <c r="F86" s="41">
        <f>SUM(F38:F85)</f>
        <v>69094824.46</v>
      </c>
      <c r="G86" s="42">
        <f>F86/D86*100</f>
        <v>39.16020585483489</v>
      </c>
      <c r="H86" s="41">
        <f>SUM(H38:H85)</f>
        <v>-107346598.53999999</v>
      </c>
      <c r="I86" s="43">
        <f>E86/C86*100</f>
        <v>85.04503045340455</v>
      </c>
      <c r="J86" s="41">
        <f>SUM(J38:J85)</f>
        <v>-91225870.25999999</v>
      </c>
    </row>
    <row r="87" spans="1:10" ht="15.75" customHeight="1">
      <c r="A87" s="53" t="s">
        <v>89</v>
      </c>
      <c r="B87" s="54">
        <f>'[1]вспомогат'!B83</f>
        <v>13238062781</v>
      </c>
      <c r="C87" s="54">
        <f>'[1]вспомогат'!C83</f>
        <v>4088089550</v>
      </c>
      <c r="D87" s="54">
        <f>'[1]вспомогат'!D83</f>
        <v>1058682475</v>
      </c>
      <c r="E87" s="54">
        <f>'[1]вспомогат'!G83</f>
        <v>3527442719.0400004</v>
      </c>
      <c r="F87" s="54">
        <f>'[1]вспомогат'!H83</f>
        <v>491183949.76999986</v>
      </c>
      <c r="G87" s="55">
        <f>'[1]вспомогат'!I83</f>
        <v>46.39577601112174</v>
      </c>
      <c r="H87" s="54">
        <f>'[1]вспомогат'!J83</f>
        <v>-567498525.2300001</v>
      </c>
      <c r="I87" s="55">
        <f>'[1]вспомогат'!K83</f>
        <v>86.28584760429234</v>
      </c>
      <c r="J87" s="54">
        <f>'[1]вспомогат'!L83</f>
        <v>-560646830.96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17.04.2020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2020-04-21T07:23:11Z</dcterms:created>
  <dcterms:modified xsi:type="dcterms:W3CDTF">2020-04-21T07:23:39Z</dcterms:modified>
  <cp:category/>
  <cp:version/>
  <cp:contentType/>
  <cp:contentStatus/>
</cp:coreProperties>
</file>