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<sst xmlns="http://schemas.openxmlformats.org/spreadsheetml/2006/main" count="95" uniqueCount="90">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</sst>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06.05.2020</v>
          </cell>
        </row>
        <row r="6">
          <cell r="G6" t="str">
            <v>Фактично надійшло на 06.05.2020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652384653.34</v>
          </cell>
          <cell r="H10">
            <v>18913794.79000008</v>
          </cell>
          <cell r="I10">
            <v>7.61393339567646</v>
          </cell>
          <cell r="J10">
            <v>-229496505.20999992</v>
          </cell>
          <cell r="K10">
            <v>69.11694910991295</v>
          </cell>
          <cell r="L10">
            <v>-291500546.65999997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1924709980.28</v>
          </cell>
          <cell r="H11">
            <v>65233496.49000001</v>
          </cell>
          <cell r="I11">
            <v>11.930046907461596</v>
          </cell>
          <cell r="J11">
            <v>-481566503.51</v>
          </cell>
          <cell r="K11">
            <v>75.71189663395157</v>
          </cell>
          <cell r="L11">
            <v>-617440019.72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286705553.46</v>
          </cell>
          <cell r="H12">
            <v>3320935.5999999642</v>
          </cell>
          <cell r="I12">
            <v>5.460146895761562</v>
          </cell>
          <cell r="J12">
            <v>-57500424.400000036</v>
          </cell>
          <cell r="K12">
            <v>89.45192629603565</v>
          </cell>
          <cell r="L12">
            <v>-33808006.54000002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210106827.07</v>
          </cell>
          <cell r="H13">
            <v>4395626.819999993</v>
          </cell>
          <cell r="I13">
            <v>7.725586269926346</v>
          </cell>
          <cell r="J13">
            <v>-52501373.18000001</v>
          </cell>
          <cell r="K13">
            <v>77.67149355469543</v>
          </cell>
          <cell r="L13">
            <v>-60400172.93000001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33049038.57</v>
          </cell>
          <cell r="H14">
            <v>1114891.990000002</v>
          </cell>
          <cell r="I14">
            <v>13.02550430525863</v>
          </cell>
          <cell r="J14">
            <v>-7444408.009999998</v>
          </cell>
          <cell r="K14">
            <v>75.98912569725788</v>
          </cell>
          <cell r="L14">
            <v>-10442761.43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9270972.06</v>
          </cell>
          <cell r="H15">
            <v>145438.9299999997</v>
          </cell>
          <cell r="I15">
            <v>6.469582418833799</v>
          </cell>
          <cell r="J15">
            <v>-2102603.0700000003</v>
          </cell>
          <cell r="K15">
            <v>86.61103893762287</v>
          </cell>
          <cell r="L15">
            <v>-1433173.9399999995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115009222.54</v>
          </cell>
          <cell r="H16">
            <v>1673742.830000013</v>
          </cell>
          <cell r="I16">
            <v>6.621417698778237</v>
          </cell>
          <cell r="J16">
            <v>-23603968.169999987</v>
          </cell>
          <cell r="K16">
            <v>97.4385580459927</v>
          </cell>
          <cell r="L16">
            <v>-3023335.4599999934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1364573.91</v>
          </cell>
          <cell r="H18">
            <v>28293.60999999987</v>
          </cell>
          <cell r="I18">
            <v>10.673813071772091</v>
          </cell>
          <cell r="J18">
            <v>-236781.39000000013</v>
          </cell>
          <cell r="K18">
            <v>94.15172544649786</v>
          </cell>
          <cell r="L18">
            <v>-84761.09000000008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43989197.25</v>
          </cell>
          <cell r="H19">
            <v>1167371.799999997</v>
          </cell>
          <cell r="I19">
            <v>12.314077100178892</v>
          </cell>
          <cell r="J19">
            <v>-8312606.200000003</v>
          </cell>
          <cell r="K19">
            <v>96.12408394742206</v>
          </cell>
          <cell r="L19">
            <v>-1773732.75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10347713.44</v>
          </cell>
          <cell r="H20">
            <v>84592.5700000003</v>
          </cell>
          <cell r="I20">
            <v>3.2953864433190607</v>
          </cell>
          <cell r="J20">
            <v>-2482407.4299999997</v>
          </cell>
          <cell r="K20">
            <v>76.18410323276036</v>
          </cell>
          <cell r="L20">
            <v>-3234796.5600000005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18284957.6</v>
          </cell>
          <cell r="H21">
            <v>399691.6799999997</v>
          </cell>
          <cell r="I21">
            <v>12.283601281430315</v>
          </cell>
          <cell r="J21">
            <v>-2854172.3200000003</v>
          </cell>
          <cell r="K21">
            <v>88.63104012123456</v>
          </cell>
          <cell r="L21">
            <v>-2345464.3999999985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1070247.61</v>
          </cell>
          <cell r="H22">
            <v>38288.71000000008</v>
          </cell>
          <cell r="I22">
            <v>19.670541998458813</v>
          </cell>
          <cell r="J22">
            <v>-156361.28999999992</v>
          </cell>
          <cell r="K22">
            <v>96.78141593720612</v>
          </cell>
          <cell r="L22">
            <v>-35592.3899999999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80798.68</v>
          </cell>
          <cell r="H23">
            <v>136</v>
          </cell>
          <cell r="J23">
            <v>136</v>
          </cell>
          <cell r="K23">
            <v>20.199669999999998</v>
          </cell>
          <cell r="L23">
            <v>-319201.32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39210902.04</v>
          </cell>
          <cell r="H24">
            <v>797715.8500000015</v>
          </cell>
          <cell r="I24">
            <v>8.585381249219738</v>
          </cell>
          <cell r="J24">
            <v>-8493844.149999999</v>
          </cell>
          <cell r="K24">
            <v>88.88654703702798</v>
          </cell>
          <cell r="L24">
            <v>-4902524.960000001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2140683.74</v>
          </cell>
          <cell r="H25">
            <v>9447.30000000028</v>
          </cell>
          <cell r="I25">
            <v>1.8646747433119535</v>
          </cell>
          <cell r="J25">
            <v>-497198.6999999997</v>
          </cell>
          <cell r="K25">
            <v>79.89390716158196</v>
          </cell>
          <cell r="L25">
            <v>-538724.2599999998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17342162.97</v>
          </cell>
          <cell r="H26">
            <v>506325.23000000045</v>
          </cell>
          <cell r="I26">
            <v>12.256761640741074</v>
          </cell>
          <cell r="J26">
            <v>-3624661.7699999996</v>
          </cell>
          <cell r="K26">
            <v>86.19020446746538</v>
          </cell>
          <cell r="L26">
            <v>-2778642.030000001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57921.83</v>
          </cell>
          <cell r="H27">
            <v>0</v>
          </cell>
          <cell r="I27">
            <v>0</v>
          </cell>
          <cell r="J27">
            <v>-3930</v>
          </cell>
          <cell r="K27">
            <v>106.1811732355637</v>
          </cell>
          <cell r="L27">
            <v>3371.8300000000017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18439085.12</v>
          </cell>
          <cell r="H28">
            <v>107562.69999999925</v>
          </cell>
          <cell r="I28">
            <v>2.459985079453494</v>
          </cell>
          <cell r="J28">
            <v>-4264931.300000001</v>
          </cell>
          <cell r="K28">
            <v>84.41221813034599</v>
          </cell>
          <cell r="L28">
            <v>-3405009.879999999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6743242.68</v>
          </cell>
          <cell r="H29">
            <v>150747.58999999985</v>
          </cell>
          <cell r="I29">
            <v>8.674642478173494</v>
          </cell>
          <cell r="J29">
            <v>-1587048.4100000001</v>
          </cell>
          <cell r="K29">
            <v>84.17667402629519</v>
          </cell>
          <cell r="L29">
            <v>-1267578.3200000003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9101894.69</v>
          </cell>
          <cell r="H30">
            <v>241969.04999999888</v>
          </cell>
          <cell r="I30">
            <v>11.15871567967802</v>
          </cell>
          <cell r="J30">
            <v>-1926461.9500000011</v>
          </cell>
          <cell r="K30">
            <v>73.73389363207868</v>
          </cell>
          <cell r="L30">
            <v>-3242353.3100000005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2172150.65</v>
          </cell>
          <cell r="H31">
            <v>47263.1799999997</v>
          </cell>
          <cell r="I31">
            <v>10.23912355879836</v>
          </cell>
          <cell r="J31">
            <v>-414330.8200000003</v>
          </cell>
          <cell r="K31">
            <v>100.04470610451459</v>
          </cell>
          <cell r="L31">
            <v>970.6499999999069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20325327.27</v>
          </cell>
          <cell r="H32">
            <v>335134.3999999985</v>
          </cell>
          <cell r="I32">
            <v>6.681831331681261</v>
          </cell>
          <cell r="J32">
            <v>-4680472.6000000015</v>
          </cell>
          <cell r="K32">
            <v>83.35501323016534</v>
          </cell>
          <cell r="L32">
            <v>-4058721.7300000004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78899.74</v>
          </cell>
          <cell r="H33">
            <v>4355.300000000003</v>
          </cell>
          <cell r="I33">
            <v>62.218571428571465</v>
          </cell>
          <cell r="J33">
            <v>-2644.699999999997</v>
          </cell>
          <cell r="K33">
            <v>246.56168750000003</v>
          </cell>
          <cell r="L33">
            <v>46899.740000000005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1461956.2</v>
          </cell>
          <cell r="H34">
            <v>20227.25</v>
          </cell>
          <cell r="I34">
            <v>6.3993071483936275</v>
          </cell>
          <cell r="J34">
            <v>-295857.75</v>
          </cell>
          <cell r="K34">
            <v>71.41324301062242</v>
          </cell>
          <cell r="L34">
            <v>-585221.8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4366013.87</v>
          </cell>
          <cell r="H35">
            <v>34347.62000000011</v>
          </cell>
          <cell r="I35">
            <v>2.678415079391081</v>
          </cell>
          <cell r="J35">
            <v>-1248038.38</v>
          </cell>
          <cell r="K35">
            <v>81.66885777692315</v>
          </cell>
          <cell r="L35">
            <v>-979982.1299999999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15053500.78</v>
          </cell>
          <cell r="H36">
            <v>240111.11999999918</v>
          </cell>
          <cell r="I36">
            <v>6.934725335788607</v>
          </cell>
          <cell r="J36">
            <v>-3222334.880000001</v>
          </cell>
          <cell r="K36">
            <v>77.95769533584263</v>
          </cell>
          <cell r="L36">
            <v>-4256332.220000001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6582521.99</v>
          </cell>
          <cell r="H37">
            <v>98433.19000000041</v>
          </cell>
          <cell r="I37">
            <v>7.016183100549231</v>
          </cell>
          <cell r="J37">
            <v>-1304511.8099999996</v>
          </cell>
          <cell r="K37">
            <v>78.56029083859384</v>
          </cell>
          <cell r="L37">
            <v>-1796421.0099999998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5192362.9</v>
          </cell>
          <cell r="H38">
            <v>84970.20000000019</v>
          </cell>
          <cell r="I38">
            <v>3.476607523153128</v>
          </cell>
          <cell r="J38">
            <v>-2359084.8</v>
          </cell>
          <cell r="K38">
            <v>69.12587178446378</v>
          </cell>
          <cell r="L38">
            <v>-2319098.0999999996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5264523.25</v>
          </cell>
          <cell r="H39">
            <v>309924.4000000004</v>
          </cell>
          <cell r="I39">
            <v>40.27686049760559</v>
          </cell>
          <cell r="J39">
            <v>-459560.5999999996</v>
          </cell>
          <cell r="K39">
            <v>97.88242911712838</v>
          </cell>
          <cell r="L39">
            <v>-113891.75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6307433.95</v>
          </cell>
          <cell r="H40">
            <v>70421.29999999981</v>
          </cell>
          <cell r="I40">
            <v>4.546154690354597</v>
          </cell>
          <cell r="J40">
            <v>-1478608.7000000002</v>
          </cell>
          <cell r="K40">
            <v>75.97161516562286</v>
          </cell>
          <cell r="L40">
            <v>-1994922.0499999998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12680357.78</v>
          </cell>
          <cell r="H41">
            <v>349937.7400000002</v>
          </cell>
          <cell r="I41">
            <v>12.138700657375564</v>
          </cell>
          <cell r="J41">
            <v>-2532889.26</v>
          </cell>
          <cell r="K41">
            <v>84.7886657335273</v>
          </cell>
          <cell r="L41">
            <v>-2274893.2200000007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18420999.71</v>
          </cell>
          <cell r="H42">
            <v>308695.6099999994</v>
          </cell>
          <cell r="I42">
            <v>6.782680869118312</v>
          </cell>
          <cell r="J42">
            <v>-4242537.390000001</v>
          </cell>
          <cell r="K42">
            <v>75.96431384441703</v>
          </cell>
          <cell r="L42">
            <v>-5828544.289999999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7841336.29</v>
          </cell>
          <cell r="H43">
            <v>225734.41000000015</v>
          </cell>
          <cell r="I43">
            <v>6.050076652997779</v>
          </cell>
          <cell r="J43">
            <v>-3505365.59</v>
          </cell>
          <cell r="K43">
            <v>72.0568664280496</v>
          </cell>
          <cell r="L43">
            <v>-3040813.71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8889350.71</v>
          </cell>
          <cell r="H44">
            <v>131381.33000000007</v>
          </cell>
          <cell r="I44">
            <v>4.934289509689522</v>
          </cell>
          <cell r="J44">
            <v>-2531237.67</v>
          </cell>
          <cell r="K44">
            <v>79.63763135905677</v>
          </cell>
          <cell r="L44">
            <v>-2272898.289999999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3045649.49</v>
          </cell>
          <cell r="H45">
            <v>248653.24000000022</v>
          </cell>
          <cell r="I45">
            <v>28.587338267789708</v>
          </cell>
          <cell r="J45">
            <v>-621148.7599999998</v>
          </cell>
          <cell r="K45">
            <v>69.2406138161607</v>
          </cell>
          <cell r="L45">
            <v>-1352996.5099999998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2859307.73</v>
          </cell>
          <cell r="H46">
            <v>27032.799999999814</v>
          </cell>
          <cell r="I46">
            <v>3.7691085022726383</v>
          </cell>
          <cell r="J46">
            <v>-690187.2000000002</v>
          </cell>
          <cell r="K46">
            <v>88.36352935213851</v>
          </cell>
          <cell r="L46">
            <v>-376538.27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4008576.23</v>
          </cell>
          <cell r="H47">
            <v>6336.0800000000745</v>
          </cell>
          <cell r="I47">
            <v>0.2133284131946831</v>
          </cell>
          <cell r="J47">
            <v>-2963769.92</v>
          </cell>
          <cell r="K47">
            <v>57.52097326764143</v>
          </cell>
          <cell r="L47">
            <v>-2960318.77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7400123.76</v>
          </cell>
          <cell r="H48">
            <v>56228.21999999974</v>
          </cell>
          <cell r="I48">
            <v>3.3954854254605906</v>
          </cell>
          <cell r="J48">
            <v>-1599741.7800000003</v>
          </cell>
          <cell r="K48">
            <v>80.09928421662424</v>
          </cell>
          <cell r="L48">
            <v>-1838565.2400000002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3351401.73</v>
          </cell>
          <cell r="H49">
            <v>138188.91000000015</v>
          </cell>
          <cell r="I49">
            <v>10.424867038330692</v>
          </cell>
          <cell r="J49">
            <v>-1187381.0899999999</v>
          </cell>
          <cell r="K49">
            <v>64.55655157933667</v>
          </cell>
          <cell r="L49">
            <v>-1840018.27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2893217.91</v>
          </cell>
          <cell r="H50">
            <v>63773.99000000022</v>
          </cell>
          <cell r="I50">
            <v>11.649068425090459</v>
          </cell>
          <cell r="J50">
            <v>-483686.0099999998</v>
          </cell>
          <cell r="K50">
            <v>107.69990395961837</v>
          </cell>
          <cell r="L50">
            <v>206847.91000000015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20367334.88</v>
          </cell>
          <cell r="H51">
            <v>318676.3699999973</v>
          </cell>
          <cell r="I51">
            <v>7.327780256065868</v>
          </cell>
          <cell r="J51">
            <v>-4030203.6300000027</v>
          </cell>
          <cell r="K51">
            <v>93.81683599205515</v>
          </cell>
          <cell r="L51">
            <v>-1342345.120000001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26407921.97</v>
          </cell>
          <cell r="H52">
            <v>387381.5099999979</v>
          </cell>
          <cell r="I52">
            <v>5.501817078148533</v>
          </cell>
          <cell r="J52">
            <v>-6653592.490000002</v>
          </cell>
          <cell r="K52">
            <v>84.21108309523203</v>
          </cell>
          <cell r="L52">
            <v>-4951278.030000001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9911982.63</v>
          </cell>
          <cell r="H53">
            <v>81220.24000000022</v>
          </cell>
          <cell r="I53">
            <v>3.787957111609631</v>
          </cell>
          <cell r="J53">
            <v>-2062949.7599999998</v>
          </cell>
          <cell r="K53">
            <v>88.31029317429375</v>
          </cell>
          <cell r="L53">
            <v>-1312057.3699999992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20786384.17</v>
          </cell>
          <cell r="H54">
            <v>435673.90000000224</v>
          </cell>
          <cell r="I54">
            <v>10.20923267993772</v>
          </cell>
          <cell r="J54">
            <v>-3831776.0999999978</v>
          </cell>
          <cell r="K54">
            <v>85.64464749387118</v>
          </cell>
          <cell r="L54">
            <v>-3484115.829999998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24550979.33</v>
          </cell>
          <cell r="H55">
            <v>430537.19999999925</v>
          </cell>
          <cell r="I55">
            <v>6.703002467675002</v>
          </cell>
          <cell r="J55">
            <v>-5992512.800000001</v>
          </cell>
          <cell r="K55">
            <v>73.94093794328911</v>
          </cell>
          <cell r="L55">
            <v>-8652520.670000002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4300740.87</v>
          </cell>
          <cell r="H56">
            <v>103871.50999999978</v>
          </cell>
          <cell r="I56">
            <v>9.565846547154395</v>
          </cell>
          <cell r="J56">
            <v>-981986.4900000002</v>
          </cell>
          <cell r="K56">
            <v>87.44963860037174</v>
          </cell>
          <cell r="L56">
            <v>-617222.1299999999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20280701.13</v>
          </cell>
          <cell r="H57">
            <v>465135.3299999982</v>
          </cell>
          <cell r="I57">
            <v>7.382971567163085</v>
          </cell>
          <cell r="J57">
            <v>-5834974.670000002</v>
          </cell>
          <cell r="K57">
            <v>78.9432170327415</v>
          </cell>
          <cell r="L57">
            <v>-5409537.870000001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7400446.74</v>
          </cell>
          <cell r="H58">
            <v>137662.1299999999</v>
          </cell>
          <cell r="I58">
            <v>8.763426786795343</v>
          </cell>
          <cell r="J58">
            <v>-1433208.87</v>
          </cell>
          <cell r="K58">
            <v>91.01779597969147</v>
          </cell>
          <cell r="L58">
            <v>-730322.2599999998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3925638.83</v>
          </cell>
          <cell r="H59">
            <v>128531.47999999998</v>
          </cell>
          <cell r="I59">
            <v>13.395588980162707</v>
          </cell>
          <cell r="J59">
            <v>-830974.52</v>
          </cell>
          <cell r="K59">
            <v>77.92716950659187</v>
          </cell>
          <cell r="L59">
            <v>-1111935.17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2766232.23</v>
          </cell>
          <cell r="H60">
            <v>28077.450000000186</v>
          </cell>
          <cell r="I60">
            <v>5.3408933112932075</v>
          </cell>
          <cell r="J60">
            <v>-497629.5499999998</v>
          </cell>
          <cell r="K60">
            <v>98.26087279304573</v>
          </cell>
          <cell r="L60">
            <v>-48959.77000000002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2419139.81</v>
          </cell>
          <cell r="H61">
            <v>52381.51000000024</v>
          </cell>
          <cell r="I61">
            <v>10.163273185875095</v>
          </cell>
          <cell r="J61">
            <v>-463018.48999999976</v>
          </cell>
          <cell r="K61">
            <v>84.96199268083672</v>
          </cell>
          <cell r="L61">
            <v>-428180.18999999994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2368687.62</v>
          </cell>
          <cell r="H62">
            <v>43104.99000000022</v>
          </cell>
          <cell r="I62">
            <v>10.148415759065472</v>
          </cell>
          <cell r="J62">
            <v>-381641.0099999998</v>
          </cell>
          <cell r="K62">
            <v>99.48857305583184</v>
          </cell>
          <cell r="L62">
            <v>-12176.379999999888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4634702.55</v>
          </cell>
          <cell r="H63">
            <v>66796.25999999978</v>
          </cell>
          <cell r="I63">
            <v>6.734172799677364</v>
          </cell>
          <cell r="J63">
            <v>-925103.7400000002</v>
          </cell>
          <cell r="K63">
            <v>92.23747549629334</v>
          </cell>
          <cell r="L63">
            <v>-390047.4500000002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3260639.3</v>
          </cell>
          <cell r="H64">
            <v>110489.75999999978</v>
          </cell>
          <cell r="I64">
            <v>16.067755497353993</v>
          </cell>
          <cell r="J64">
            <v>-577159.2400000002</v>
          </cell>
          <cell r="K64">
            <v>87.88827816415281</v>
          </cell>
          <cell r="L64">
            <v>-449342.7000000002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11578725.84</v>
          </cell>
          <cell r="H65">
            <v>191309.6799999997</v>
          </cell>
          <cell r="I65">
            <v>7.011165623351963</v>
          </cell>
          <cell r="J65">
            <v>-2537333.3200000003</v>
          </cell>
          <cell r="K65">
            <v>91.20194900635649</v>
          </cell>
          <cell r="L65">
            <v>-1116974.1600000001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16569000.88</v>
          </cell>
          <cell r="H66">
            <v>253843.8400000017</v>
          </cell>
          <cell r="I66">
            <v>4.010645175764872</v>
          </cell>
          <cell r="J66">
            <v>-6075408.159999998</v>
          </cell>
          <cell r="K66">
            <v>53.134597570464024</v>
          </cell>
          <cell r="L66">
            <v>-14614073.12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25928579.47</v>
          </cell>
          <cell r="H67">
            <v>508307.0799999982</v>
          </cell>
          <cell r="I67">
            <v>8.029717914867824</v>
          </cell>
          <cell r="J67">
            <v>-5822015.920000002</v>
          </cell>
          <cell r="K67">
            <v>73.60771448271524</v>
          </cell>
          <cell r="L67">
            <v>-9296776.530000001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4048485.1</v>
          </cell>
          <cell r="H68">
            <v>45083.77000000002</v>
          </cell>
          <cell r="I68">
            <v>3.610745635111326</v>
          </cell>
          <cell r="J68">
            <v>-1203516.23</v>
          </cell>
          <cell r="K68">
            <v>75.54736539606299</v>
          </cell>
          <cell r="L68">
            <v>-1310384.9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3181902.1</v>
          </cell>
          <cell r="H69">
            <v>101346.89000000013</v>
          </cell>
          <cell r="I69">
            <v>10.762634935300097</v>
          </cell>
          <cell r="J69">
            <v>-840308.1099999999</v>
          </cell>
          <cell r="K69">
            <v>79.92489792432522</v>
          </cell>
          <cell r="L69">
            <v>-799212.8999999999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1625069.2</v>
          </cell>
          <cell r="H70">
            <v>49760.84999999986</v>
          </cell>
          <cell r="I70">
            <v>35.72207465900924</v>
          </cell>
          <cell r="J70">
            <v>-89539.15000000014</v>
          </cell>
          <cell r="K70">
            <v>158.78546505549437</v>
          </cell>
          <cell r="L70">
            <v>601632.2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14777129.8</v>
          </cell>
          <cell r="H71">
            <v>343102.7000000011</v>
          </cell>
          <cell r="I71">
            <v>9.274126256328808</v>
          </cell>
          <cell r="J71">
            <v>-3356466.299999999</v>
          </cell>
          <cell r="K71">
            <v>77.97472547750196</v>
          </cell>
          <cell r="L71">
            <v>-4174049.1999999993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7642576.03</v>
          </cell>
          <cell r="H72">
            <v>155471.02000000048</v>
          </cell>
          <cell r="I72">
            <v>9.660725404055185</v>
          </cell>
          <cell r="J72">
            <v>-1453838.9799999995</v>
          </cell>
          <cell r="K72">
            <v>79.77818315698624</v>
          </cell>
          <cell r="L72">
            <v>-1937205.9699999997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3012631.15</v>
          </cell>
          <cell r="H73">
            <v>167041.96999999974</v>
          </cell>
          <cell r="I73">
            <v>23.770433879299265</v>
          </cell>
          <cell r="J73">
            <v>-535688.0300000003</v>
          </cell>
          <cell r="K73">
            <v>91.36411373844162</v>
          </cell>
          <cell r="L73">
            <v>-284758.8500000001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2175634.81</v>
          </cell>
          <cell r="H74">
            <v>11921.939999999944</v>
          </cell>
          <cell r="I74">
            <v>1.515558001975491</v>
          </cell>
          <cell r="J74">
            <v>-774715.06</v>
          </cell>
          <cell r="K74">
            <v>64.80585096084248</v>
          </cell>
          <cell r="L74">
            <v>-1181523.19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2044652.28</v>
          </cell>
          <cell r="H75">
            <v>71918.38000000012</v>
          </cell>
          <cell r="I75">
            <v>11.642647499251293</v>
          </cell>
          <cell r="J75">
            <v>-545796.6199999999</v>
          </cell>
          <cell r="K75">
            <v>105.84746365501422</v>
          </cell>
          <cell r="L75">
            <v>112955.28000000003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3766767.76</v>
          </cell>
          <cell r="H76">
            <v>56201.549999999814</v>
          </cell>
          <cell r="I76">
            <v>5.422185582207986</v>
          </cell>
          <cell r="J76">
            <v>-980309.4500000002</v>
          </cell>
          <cell r="K76">
            <v>81.60302220596944</v>
          </cell>
          <cell r="L76">
            <v>-849198.2400000002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3441095.34</v>
          </cell>
          <cell r="H77">
            <v>15003.619999999646</v>
          </cell>
          <cell r="I77">
            <v>2.903177244581975</v>
          </cell>
          <cell r="J77">
            <v>-501796.38000000035</v>
          </cell>
          <cell r="K77">
            <v>94.589273472251</v>
          </cell>
          <cell r="L77">
            <v>-196838.66000000015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151161442.81</v>
          </cell>
          <cell r="H78">
            <v>3584118.5</v>
          </cell>
          <cell r="I78">
            <v>9.693908199506692</v>
          </cell>
          <cell r="J78">
            <v>-33388776.5</v>
          </cell>
          <cell r="K78">
            <v>84.54974102274454</v>
          </cell>
          <cell r="L78">
            <v>-27622597.189999998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12734962.28</v>
          </cell>
          <cell r="H79">
            <v>214420.44999999925</v>
          </cell>
          <cell r="I79">
            <v>7.351622979996485</v>
          </cell>
          <cell r="J79">
            <v>-2702220.5500000007</v>
          </cell>
          <cell r="K79">
            <v>91.10584205154795</v>
          </cell>
          <cell r="L79">
            <v>-1243243.7200000007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3341779.18</v>
          </cell>
          <cell r="H80">
            <v>49849.18000000017</v>
          </cell>
          <cell r="I80">
            <v>6.833934711201555</v>
          </cell>
          <cell r="J80">
            <v>-679586.8199999998</v>
          </cell>
          <cell r="K80">
            <v>77.45152308217172</v>
          </cell>
          <cell r="L80">
            <v>-972892.8199999998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51098107.72</v>
          </cell>
          <cell r="H81">
            <v>1144902.0799999982</v>
          </cell>
          <cell r="I81">
            <v>7.991444165600223</v>
          </cell>
          <cell r="J81">
            <v>-13181695.920000002</v>
          </cell>
          <cell r="K81">
            <v>61.120260947008234</v>
          </cell>
          <cell r="L81">
            <v>-32504460.28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10738275.7</v>
          </cell>
          <cell r="H82">
            <v>301812.1899999995</v>
          </cell>
          <cell r="I82">
            <v>10.04863937662329</v>
          </cell>
          <cell r="J82">
            <v>-2701700.8100000005</v>
          </cell>
          <cell r="K82">
            <v>77.89008799729183</v>
          </cell>
          <cell r="L82">
            <v>-3048171.3000000007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4019860293.129999</v>
          </cell>
          <cell r="H83">
            <v>111186175.16000009</v>
          </cell>
          <cell r="I83">
            <v>9.689147855080153</v>
          </cell>
          <cell r="J83">
            <v>-1036346887.8399997</v>
          </cell>
          <cell r="K83">
            <v>76.87812079968744</v>
          </cell>
          <cell r="L83">
            <v>-1209013996.8700004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18" sqref="M1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652384653.34</v>
      </c>
      <c r="F10" s="33">
        <f>'[1]вспомогат'!H10</f>
        <v>18913794.79000008</v>
      </c>
      <c r="G10" s="34">
        <f>'[1]вспомогат'!I10</f>
        <v>7.61393339567646</v>
      </c>
      <c r="H10" s="35">
        <f>'[1]вспомогат'!J10</f>
        <v>-229496505.20999992</v>
      </c>
      <c r="I10" s="36">
        <f>'[1]вспомогат'!K10</f>
        <v>69.11694910991295</v>
      </c>
      <c r="J10" s="37">
        <f>'[1]вспомогат'!L10</f>
        <v>-291500546.65999997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1924709980.28</v>
      </c>
      <c r="F12" s="38">
        <f>'[1]вспомогат'!H11</f>
        <v>65233496.49000001</v>
      </c>
      <c r="G12" s="39">
        <f>'[1]вспомогат'!I11</f>
        <v>11.930046907461596</v>
      </c>
      <c r="H12" s="35">
        <f>'[1]вспомогат'!J11</f>
        <v>-481566503.51</v>
      </c>
      <c r="I12" s="36">
        <f>'[1]вспомогат'!K11</f>
        <v>75.71189663395157</v>
      </c>
      <c r="J12" s="37">
        <f>'[1]вспомогат'!L11</f>
        <v>-617440019.72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286705553.46</v>
      </c>
      <c r="F13" s="38">
        <f>'[1]вспомогат'!H12</f>
        <v>3320935.5999999642</v>
      </c>
      <c r="G13" s="39">
        <f>'[1]вспомогат'!I12</f>
        <v>5.460146895761562</v>
      </c>
      <c r="H13" s="35">
        <f>'[1]вспомогат'!J12</f>
        <v>-57500424.400000036</v>
      </c>
      <c r="I13" s="36">
        <f>'[1]вспомогат'!K12</f>
        <v>89.45192629603565</v>
      </c>
      <c r="J13" s="37">
        <f>'[1]вспомогат'!L12</f>
        <v>-33808006.54000002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210106827.07</v>
      </c>
      <c r="F14" s="38">
        <f>'[1]вспомогат'!H13</f>
        <v>4395626.819999993</v>
      </c>
      <c r="G14" s="39">
        <f>'[1]вспомогат'!I13</f>
        <v>7.725586269926346</v>
      </c>
      <c r="H14" s="35">
        <f>'[1]вспомогат'!J13</f>
        <v>-52501373.18000001</v>
      </c>
      <c r="I14" s="36">
        <f>'[1]вспомогат'!K13</f>
        <v>77.67149355469543</v>
      </c>
      <c r="J14" s="37">
        <f>'[1]вспомогат'!L13</f>
        <v>-60400172.93000001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33049038.57</v>
      </c>
      <c r="F15" s="38">
        <f>'[1]вспомогат'!H14</f>
        <v>1114891.990000002</v>
      </c>
      <c r="G15" s="39">
        <f>'[1]вспомогат'!I14</f>
        <v>13.02550430525863</v>
      </c>
      <c r="H15" s="35">
        <f>'[1]вспомогат'!J14</f>
        <v>-7444408.009999998</v>
      </c>
      <c r="I15" s="36">
        <f>'[1]вспомогат'!K14</f>
        <v>75.98912569725788</v>
      </c>
      <c r="J15" s="37">
        <f>'[1]вспомогат'!L14</f>
        <v>-10442761.43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2454571399.38</v>
      </c>
      <c r="F16" s="41">
        <f>SUM(F12:F15)</f>
        <v>74064950.89999998</v>
      </c>
      <c r="G16" s="42">
        <f>F16/D16*100</f>
        <v>11.003923514561452</v>
      </c>
      <c r="H16" s="41">
        <f>SUM(H12:H15)</f>
        <v>-599012709.1000001</v>
      </c>
      <c r="I16" s="43">
        <f>E16/C16*100</f>
        <v>77.26887913199563</v>
      </c>
      <c r="J16" s="41">
        <f>SUM(J12:J15)</f>
        <v>-722090960.62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9270972.06</v>
      </c>
      <c r="F17" s="45">
        <f>'[1]вспомогат'!H15</f>
        <v>145438.9299999997</v>
      </c>
      <c r="G17" s="46">
        <f>'[1]вспомогат'!I15</f>
        <v>6.469582418833799</v>
      </c>
      <c r="H17" s="47">
        <f>'[1]вспомогат'!J15</f>
        <v>-2102603.0700000003</v>
      </c>
      <c r="I17" s="48">
        <f>'[1]вспомогат'!K15</f>
        <v>86.61103893762287</v>
      </c>
      <c r="J17" s="49">
        <f>'[1]вспомогат'!L15</f>
        <v>-1433173.9399999995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115009222.54</v>
      </c>
      <c r="F18" s="38">
        <f>'[1]вспомогат'!H16</f>
        <v>1673742.830000013</v>
      </c>
      <c r="G18" s="39">
        <f>'[1]вспомогат'!I16</f>
        <v>6.621417698778237</v>
      </c>
      <c r="H18" s="35">
        <f>'[1]вспомогат'!J16</f>
        <v>-23603968.169999987</v>
      </c>
      <c r="I18" s="36">
        <f>'[1]вспомогат'!K16</f>
        <v>97.4385580459927</v>
      </c>
      <c r="J18" s="37">
        <f>'[1]вспомогат'!L16</f>
        <v>-3023335.4599999934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1364573.91</v>
      </c>
      <c r="F20" s="38">
        <f>'[1]вспомогат'!H18</f>
        <v>28293.60999999987</v>
      </c>
      <c r="G20" s="39">
        <f>'[1]вспомогат'!I18</f>
        <v>10.673813071772091</v>
      </c>
      <c r="H20" s="35">
        <f>'[1]вспомогат'!J18</f>
        <v>-236781.39000000013</v>
      </c>
      <c r="I20" s="36">
        <f>'[1]вспомогат'!K18</f>
        <v>94.15172544649786</v>
      </c>
      <c r="J20" s="37">
        <f>'[1]вспомогат'!L18</f>
        <v>-84761.09000000008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43989197.25</v>
      </c>
      <c r="F21" s="38">
        <f>'[1]вспомогат'!H19</f>
        <v>1167371.799999997</v>
      </c>
      <c r="G21" s="39">
        <f>'[1]вспомогат'!I19</f>
        <v>12.314077100178892</v>
      </c>
      <c r="H21" s="35">
        <f>'[1]вспомогат'!J19</f>
        <v>-8312606.200000003</v>
      </c>
      <c r="I21" s="36">
        <f>'[1]вспомогат'!K19</f>
        <v>96.12408394742206</v>
      </c>
      <c r="J21" s="37">
        <f>'[1]вспомогат'!L19</f>
        <v>-1773732.75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10347713.44</v>
      </c>
      <c r="F22" s="38">
        <f>'[1]вспомогат'!H20</f>
        <v>84592.5700000003</v>
      </c>
      <c r="G22" s="39">
        <f>'[1]вспомогат'!I20</f>
        <v>3.2953864433190607</v>
      </c>
      <c r="H22" s="35">
        <f>'[1]вспомогат'!J20</f>
        <v>-2482407.4299999997</v>
      </c>
      <c r="I22" s="36">
        <f>'[1]вспомогат'!K20</f>
        <v>76.18410323276036</v>
      </c>
      <c r="J22" s="37">
        <f>'[1]вспомогат'!L20</f>
        <v>-3234796.5600000005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18284957.6</v>
      </c>
      <c r="F23" s="38">
        <f>'[1]вспомогат'!H21</f>
        <v>399691.6799999997</v>
      </c>
      <c r="G23" s="39">
        <f>'[1]вспомогат'!I21</f>
        <v>12.283601281430315</v>
      </c>
      <c r="H23" s="35">
        <f>'[1]вспомогат'!J21</f>
        <v>-2854172.3200000003</v>
      </c>
      <c r="I23" s="36">
        <f>'[1]вспомогат'!K21</f>
        <v>88.63104012123456</v>
      </c>
      <c r="J23" s="37">
        <f>'[1]вспомогат'!L21</f>
        <v>-2345464.3999999985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1070247.61</v>
      </c>
      <c r="F24" s="38">
        <f>'[1]вспомогат'!H22</f>
        <v>38288.71000000008</v>
      </c>
      <c r="G24" s="39">
        <f>'[1]вспомогат'!I22</f>
        <v>19.670541998458813</v>
      </c>
      <c r="H24" s="35">
        <f>'[1]вспомогат'!J22</f>
        <v>-156361.28999999992</v>
      </c>
      <c r="I24" s="36">
        <f>'[1]вспомогат'!K22</f>
        <v>96.78141593720612</v>
      </c>
      <c r="J24" s="37">
        <f>'[1]вспомогат'!L22</f>
        <v>-35592.3899999999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80798.68</v>
      </c>
      <c r="F25" s="38">
        <f>'[1]вспомогат'!H23</f>
        <v>136</v>
      </c>
      <c r="G25" s="39">
        <f>'[1]вспомогат'!I23</f>
        <v>0</v>
      </c>
      <c r="H25" s="35">
        <f>'[1]вспомогат'!J23</f>
        <v>136</v>
      </c>
      <c r="I25" s="36">
        <f>'[1]вспомогат'!K23</f>
        <v>20.199669999999998</v>
      </c>
      <c r="J25" s="37">
        <f>'[1]вспомогат'!L23</f>
        <v>-319201.32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39210902.04</v>
      </c>
      <c r="F26" s="38">
        <f>'[1]вспомогат'!H24</f>
        <v>797715.8500000015</v>
      </c>
      <c r="G26" s="39">
        <f>'[1]вспомогат'!I24</f>
        <v>8.585381249219738</v>
      </c>
      <c r="H26" s="35">
        <f>'[1]вспомогат'!J24</f>
        <v>-8493844.149999999</v>
      </c>
      <c r="I26" s="36">
        <f>'[1]вспомогат'!K24</f>
        <v>88.88654703702798</v>
      </c>
      <c r="J26" s="37">
        <f>'[1]вспомогат'!L24</f>
        <v>-4902524.960000001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2140683.74</v>
      </c>
      <c r="F27" s="38">
        <f>'[1]вспомогат'!H25</f>
        <v>9447.30000000028</v>
      </c>
      <c r="G27" s="39">
        <f>'[1]вспомогат'!I25</f>
        <v>1.8646747433119535</v>
      </c>
      <c r="H27" s="35">
        <f>'[1]вспомогат'!J25</f>
        <v>-497198.6999999997</v>
      </c>
      <c r="I27" s="36">
        <f>'[1]вспомогат'!K25</f>
        <v>79.89390716158196</v>
      </c>
      <c r="J27" s="37">
        <f>'[1]вспомогат'!L25</f>
        <v>-538724.2599999998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17342162.97</v>
      </c>
      <c r="F28" s="38">
        <f>'[1]вспомогат'!H26</f>
        <v>506325.23000000045</v>
      </c>
      <c r="G28" s="39">
        <f>'[1]вспомогат'!I26</f>
        <v>12.256761640741074</v>
      </c>
      <c r="H28" s="35">
        <f>'[1]вспомогат'!J26</f>
        <v>-3624661.7699999996</v>
      </c>
      <c r="I28" s="36">
        <f>'[1]вспомогат'!K26</f>
        <v>86.19020446746538</v>
      </c>
      <c r="J28" s="37">
        <f>'[1]вспомогат'!L26</f>
        <v>-2778642.030000001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57921.83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106.1811732355637</v>
      </c>
      <c r="J29" s="37">
        <f>'[1]вспомогат'!L27</f>
        <v>3371.8300000000017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18439085.12</v>
      </c>
      <c r="F30" s="38">
        <f>'[1]вспомогат'!H28</f>
        <v>107562.69999999925</v>
      </c>
      <c r="G30" s="39">
        <f>'[1]вспомогат'!I28</f>
        <v>2.459985079453494</v>
      </c>
      <c r="H30" s="35">
        <f>'[1]вспомогат'!J28</f>
        <v>-4264931.300000001</v>
      </c>
      <c r="I30" s="36">
        <f>'[1]вспомогат'!K28</f>
        <v>84.41221813034599</v>
      </c>
      <c r="J30" s="37">
        <f>'[1]вспомогат'!L28</f>
        <v>-3405009.879999999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6743242.68</v>
      </c>
      <c r="F31" s="38">
        <f>'[1]вспомогат'!H29</f>
        <v>150747.58999999985</v>
      </c>
      <c r="G31" s="39">
        <f>'[1]вспомогат'!I29</f>
        <v>8.674642478173494</v>
      </c>
      <c r="H31" s="35">
        <f>'[1]вспомогат'!J29</f>
        <v>-1587048.4100000001</v>
      </c>
      <c r="I31" s="36">
        <f>'[1]вспомогат'!K29</f>
        <v>84.17667402629519</v>
      </c>
      <c r="J31" s="37">
        <f>'[1]вспомогат'!L29</f>
        <v>-1267578.3200000003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9101894.69</v>
      </c>
      <c r="F32" s="38">
        <f>'[1]вспомогат'!H30</f>
        <v>241969.04999999888</v>
      </c>
      <c r="G32" s="39">
        <f>'[1]вспомогат'!I30</f>
        <v>11.15871567967802</v>
      </c>
      <c r="H32" s="35">
        <f>'[1]вспомогат'!J30</f>
        <v>-1926461.9500000011</v>
      </c>
      <c r="I32" s="36">
        <f>'[1]вспомогат'!K30</f>
        <v>73.73389363207868</v>
      </c>
      <c r="J32" s="37">
        <f>'[1]вспомогат'!L30</f>
        <v>-3242353.3100000005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2172150.65</v>
      </c>
      <c r="F33" s="38">
        <f>'[1]вспомогат'!H31</f>
        <v>47263.1799999997</v>
      </c>
      <c r="G33" s="39">
        <f>'[1]вспомогат'!I31</f>
        <v>10.23912355879836</v>
      </c>
      <c r="H33" s="35">
        <f>'[1]вспомогат'!J31</f>
        <v>-414330.8200000003</v>
      </c>
      <c r="I33" s="36">
        <f>'[1]вспомогат'!K31</f>
        <v>100.04470610451459</v>
      </c>
      <c r="J33" s="37">
        <f>'[1]вспомогат'!L31</f>
        <v>970.6499999999069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20325327.27</v>
      </c>
      <c r="F34" s="38">
        <f>'[1]вспомогат'!H32</f>
        <v>335134.3999999985</v>
      </c>
      <c r="G34" s="39">
        <f>'[1]вспомогат'!I32</f>
        <v>6.681831331681261</v>
      </c>
      <c r="H34" s="35">
        <f>'[1]вспомогат'!J32</f>
        <v>-4680472.6000000015</v>
      </c>
      <c r="I34" s="36">
        <f>'[1]вспомогат'!K32</f>
        <v>83.35501323016534</v>
      </c>
      <c r="J34" s="37">
        <f>'[1]вспомогат'!L32</f>
        <v>-4058721.7300000004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78899.74</v>
      </c>
      <c r="F35" s="38">
        <f>'[1]вспомогат'!H33</f>
        <v>4355.300000000003</v>
      </c>
      <c r="G35" s="39">
        <f>'[1]вспомогат'!I33</f>
        <v>62.218571428571465</v>
      </c>
      <c r="H35" s="35">
        <f>'[1]вспомогат'!J33</f>
        <v>-2644.699999999997</v>
      </c>
      <c r="I35" s="36">
        <f>'[1]вспомогат'!K33</f>
        <v>246.56168750000003</v>
      </c>
      <c r="J35" s="37">
        <f>'[1]вспомогат'!L33</f>
        <v>46899.740000000005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1461956.2</v>
      </c>
      <c r="F36" s="38">
        <f>'[1]вспомогат'!H34</f>
        <v>20227.25</v>
      </c>
      <c r="G36" s="39">
        <f>'[1]вспомогат'!I34</f>
        <v>6.3993071483936275</v>
      </c>
      <c r="H36" s="35">
        <f>'[1]вспомогат'!J34</f>
        <v>-295857.75</v>
      </c>
      <c r="I36" s="36">
        <f>'[1]вспомогат'!K34</f>
        <v>71.41324301062242</v>
      </c>
      <c r="J36" s="37">
        <f>'[1]вспомогат'!L34</f>
        <v>-585221.8</v>
      </c>
    </row>
    <row r="37" spans="1:10" ht="18.75" customHeight="1">
      <c r="A37" s="51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316499212.82</v>
      </c>
      <c r="F37" s="41">
        <f>SUM(F17:F36)</f>
        <v>5758303.980000009</v>
      </c>
      <c r="G37" s="42">
        <f>F37/D37*100</f>
        <v>8.076338237367024</v>
      </c>
      <c r="H37" s="41">
        <f>SUM(H17:H36)</f>
        <v>-65540146.019999996</v>
      </c>
      <c r="I37" s="43">
        <f>E37/C37*100</f>
        <v>90.55654820148783</v>
      </c>
      <c r="J37" s="41">
        <f>SUM(J17:J36)</f>
        <v>-33005289.179999996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4366013.87</v>
      </c>
      <c r="F38" s="38">
        <f>'[1]вспомогат'!H35</f>
        <v>34347.62000000011</v>
      </c>
      <c r="G38" s="39">
        <f>'[1]вспомогат'!I35</f>
        <v>2.678415079391081</v>
      </c>
      <c r="H38" s="35">
        <f>'[1]вспомогат'!J35</f>
        <v>-1248038.38</v>
      </c>
      <c r="I38" s="36">
        <f>'[1]вспомогат'!K35</f>
        <v>81.66885777692315</v>
      </c>
      <c r="J38" s="37">
        <f>'[1]вспомогат'!L35</f>
        <v>-979982.1299999999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15053500.78</v>
      </c>
      <c r="F39" s="38">
        <f>'[1]вспомогат'!H36</f>
        <v>240111.11999999918</v>
      </c>
      <c r="G39" s="39">
        <f>'[1]вспомогат'!I36</f>
        <v>6.934725335788607</v>
      </c>
      <c r="H39" s="35">
        <f>'[1]вспомогат'!J36</f>
        <v>-3222334.880000001</v>
      </c>
      <c r="I39" s="36">
        <f>'[1]вспомогат'!K36</f>
        <v>77.95769533584263</v>
      </c>
      <c r="J39" s="37">
        <f>'[1]вспомогат'!L36</f>
        <v>-4256332.220000001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6582521.99</v>
      </c>
      <c r="F40" s="38">
        <f>'[1]вспомогат'!H37</f>
        <v>98433.19000000041</v>
      </c>
      <c r="G40" s="39">
        <f>'[1]вспомогат'!I37</f>
        <v>7.016183100549231</v>
      </c>
      <c r="H40" s="35">
        <f>'[1]вспомогат'!J37</f>
        <v>-1304511.8099999996</v>
      </c>
      <c r="I40" s="36">
        <f>'[1]вспомогат'!K37</f>
        <v>78.56029083859384</v>
      </c>
      <c r="J40" s="37">
        <f>'[1]вспомогат'!L37</f>
        <v>-1796421.0099999998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5192362.9</v>
      </c>
      <c r="F41" s="38">
        <f>'[1]вспомогат'!H38</f>
        <v>84970.20000000019</v>
      </c>
      <c r="G41" s="39">
        <f>'[1]вспомогат'!I38</f>
        <v>3.476607523153128</v>
      </c>
      <c r="H41" s="35">
        <f>'[1]вспомогат'!J38</f>
        <v>-2359084.8</v>
      </c>
      <c r="I41" s="36">
        <f>'[1]вспомогат'!K38</f>
        <v>69.12587178446378</v>
      </c>
      <c r="J41" s="37">
        <f>'[1]вспомогат'!L38</f>
        <v>-2319098.0999999996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5264523.25</v>
      </c>
      <c r="F42" s="38">
        <f>'[1]вспомогат'!H39</f>
        <v>309924.4000000004</v>
      </c>
      <c r="G42" s="39">
        <f>'[1]вспомогат'!I39</f>
        <v>40.27686049760559</v>
      </c>
      <c r="H42" s="35">
        <f>'[1]вспомогат'!J39</f>
        <v>-459560.5999999996</v>
      </c>
      <c r="I42" s="36">
        <f>'[1]вспомогат'!K39</f>
        <v>97.88242911712838</v>
      </c>
      <c r="J42" s="37">
        <f>'[1]вспомогат'!L39</f>
        <v>-113891.75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6307433.95</v>
      </c>
      <c r="F43" s="38">
        <f>'[1]вспомогат'!H40</f>
        <v>70421.29999999981</v>
      </c>
      <c r="G43" s="39">
        <f>'[1]вспомогат'!I40</f>
        <v>4.546154690354597</v>
      </c>
      <c r="H43" s="35">
        <f>'[1]вспомогат'!J40</f>
        <v>-1478608.7000000002</v>
      </c>
      <c r="I43" s="36">
        <f>'[1]вспомогат'!K40</f>
        <v>75.97161516562286</v>
      </c>
      <c r="J43" s="37">
        <f>'[1]вспомогат'!L40</f>
        <v>-1994922.0499999998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12680357.78</v>
      </c>
      <c r="F44" s="38">
        <f>'[1]вспомогат'!H41</f>
        <v>349937.7400000002</v>
      </c>
      <c r="G44" s="39">
        <f>'[1]вспомогат'!I41</f>
        <v>12.138700657375564</v>
      </c>
      <c r="H44" s="35">
        <f>'[1]вспомогат'!J41</f>
        <v>-2532889.26</v>
      </c>
      <c r="I44" s="36">
        <f>'[1]вспомогат'!K41</f>
        <v>84.7886657335273</v>
      </c>
      <c r="J44" s="37">
        <f>'[1]вспомогат'!L41</f>
        <v>-2274893.2200000007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18420999.71</v>
      </c>
      <c r="F45" s="38">
        <f>'[1]вспомогат'!H42</f>
        <v>308695.6099999994</v>
      </c>
      <c r="G45" s="39">
        <f>'[1]вспомогат'!I42</f>
        <v>6.782680869118312</v>
      </c>
      <c r="H45" s="35">
        <f>'[1]вспомогат'!J42</f>
        <v>-4242537.390000001</v>
      </c>
      <c r="I45" s="36">
        <f>'[1]вспомогат'!K42</f>
        <v>75.96431384441703</v>
      </c>
      <c r="J45" s="37">
        <f>'[1]вспомогат'!L42</f>
        <v>-5828544.289999999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7841336.29</v>
      </c>
      <c r="F46" s="38">
        <f>'[1]вспомогат'!H43</f>
        <v>225734.41000000015</v>
      </c>
      <c r="G46" s="39">
        <f>'[1]вспомогат'!I43</f>
        <v>6.050076652997779</v>
      </c>
      <c r="H46" s="35">
        <f>'[1]вспомогат'!J43</f>
        <v>-3505365.59</v>
      </c>
      <c r="I46" s="36">
        <f>'[1]вспомогат'!K43</f>
        <v>72.0568664280496</v>
      </c>
      <c r="J46" s="37">
        <f>'[1]вспомогат'!L43</f>
        <v>-3040813.71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8889350.71</v>
      </c>
      <c r="F47" s="38">
        <f>'[1]вспомогат'!H44</f>
        <v>131381.33000000007</v>
      </c>
      <c r="G47" s="39">
        <f>'[1]вспомогат'!I44</f>
        <v>4.934289509689522</v>
      </c>
      <c r="H47" s="35">
        <f>'[1]вспомогат'!J44</f>
        <v>-2531237.67</v>
      </c>
      <c r="I47" s="36">
        <f>'[1]вспомогат'!K44</f>
        <v>79.63763135905677</v>
      </c>
      <c r="J47" s="37">
        <f>'[1]вспомогат'!L44</f>
        <v>-2272898.289999999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3045649.49</v>
      </c>
      <c r="F48" s="38">
        <f>'[1]вспомогат'!H45</f>
        <v>248653.24000000022</v>
      </c>
      <c r="G48" s="39">
        <f>'[1]вспомогат'!I45</f>
        <v>28.587338267789708</v>
      </c>
      <c r="H48" s="35">
        <f>'[1]вспомогат'!J45</f>
        <v>-621148.7599999998</v>
      </c>
      <c r="I48" s="36">
        <f>'[1]вспомогат'!K45</f>
        <v>69.2406138161607</v>
      </c>
      <c r="J48" s="37">
        <f>'[1]вспомогат'!L45</f>
        <v>-1352996.5099999998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2859307.73</v>
      </c>
      <c r="F49" s="38">
        <f>'[1]вспомогат'!H46</f>
        <v>27032.799999999814</v>
      </c>
      <c r="G49" s="39">
        <f>'[1]вспомогат'!I46</f>
        <v>3.7691085022726383</v>
      </c>
      <c r="H49" s="35">
        <f>'[1]вспомогат'!J46</f>
        <v>-690187.2000000002</v>
      </c>
      <c r="I49" s="36">
        <f>'[1]вспомогат'!K46</f>
        <v>88.36352935213851</v>
      </c>
      <c r="J49" s="37">
        <f>'[1]вспомогат'!L46</f>
        <v>-376538.27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4008576.23</v>
      </c>
      <c r="F50" s="38">
        <f>'[1]вспомогат'!H47</f>
        <v>6336.0800000000745</v>
      </c>
      <c r="G50" s="39">
        <f>'[1]вспомогат'!I47</f>
        <v>0.2133284131946831</v>
      </c>
      <c r="H50" s="35">
        <f>'[1]вспомогат'!J47</f>
        <v>-2963769.92</v>
      </c>
      <c r="I50" s="36">
        <f>'[1]вспомогат'!K47</f>
        <v>57.52097326764143</v>
      </c>
      <c r="J50" s="37">
        <f>'[1]вспомогат'!L47</f>
        <v>-2960318.77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7400123.76</v>
      </c>
      <c r="F51" s="38">
        <f>'[1]вспомогат'!H48</f>
        <v>56228.21999999974</v>
      </c>
      <c r="G51" s="39">
        <f>'[1]вспомогат'!I48</f>
        <v>3.3954854254605906</v>
      </c>
      <c r="H51" s="35">
        <f>'[1]вспомогат'!J48</f>
        <v>-1599741.7800000003</v>
      </c>
      <c r="I51" s="36">
        <f>'[1]вспомогат'!K48</f>
        <v>80.09928421662424</v>
      </c>
      <c r="J51" s="37">
        <f>'[1]вспомогат'!L48</f>
        <v>-1838565.2400000002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3351401.73</v>
      </c>
      <c r="F52" s="38">
        <f>'[1]вспомогат'!H49</f>
        <v>138188.91000000015</v>
      </c>
      <c r="G52" s="39">
        <f>'[1]вспомогат'!I49</f>
        <v>10.424867038330692</v>
      </c>
      <c r="H52" s="35">
        <f>'[1]вспомогат'!J49</f>
        <v>-1187381.0899999999</v>
      </c>
      <c r="I52" s="36">
        <f>'[1]вспомогат'!K49</f>
        <v>64.55655157933667</v>
      </c>
      <c r="J52" s="37">
        <f>'[1]вспомогат'!L49</f>
        <v>-1840018.27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2893217.91</v>
      </c>
      <c r="F53" s="38">
        <f>'[1]вспомогат'!H50</f>
        <v>63773.99000000022</v>
      </c>
      <c r="G53" s="39">
        <f>'[1]вспомогат'!I50</f>
        <v>11.649068425090459</v>
      </c>
      <c r="H53" s="35">
        <f>'[1]вспомогат'!J50</f>
        <v>-483686.0099999998</v>
      </c>
      <c r="I53" s="36">
        <f>'[1]вспомогат'!K50</f>
        <v>107.69990395961837</v>
      </c>
      <c r="J53" s="37">
        <f>'[1]вспомогат'!L50</f>
        <v>206847.91000000015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20367334.88</v>
      </c>
      <c r="F54" s="38">
        <f>'[1]вспомогат'!H51</f>
        <v>318676.3699999973</v>
      </c>
      <c r="G54" s="39">
        <f>'[1]вспомогат'!I51</f>
        <v>7.327780256065868</v>
      </c>
      <c r="H54" s="35">
        <f>'[1]вспомогат'!J51</f>
        <v>-4030203.6300000027</v>
      </c>
      <c r="I54" s="36">
        <f>'[1]вспомогат'!K51</f>
        <v>93.81683599205515</v>
      </c>
      <c r="J54" s="37">
        <f>'[1]вспомогат'!L51</f>
        <v>-1342345.120000001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26407921.97</v>
      </c>
      <c r="F55" s="38">
        <f>'[1]вспомогат'!H52</f>
        <v>387381.5099999979</v>
      </c>
      <c r="G55" s="39">
        <f>'[1]вспомогат'!I52</f>
        <v>5.501817078148533</v>
      </c>
      <c r="H55" s="35">
        <f>'[1]вспомогат'!J52</f>
        <v>-6653592.490000002</v>
      </c>
      <c r="I55" s="36">
        <f>'[1]вспомогат'!K52</f>
        <v>84.21108309523203</v>
      </c>
      <c r="J55" s="37">
        <f>'[1]вспомогат'!L52</f>
        <v>-4951278.030000001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9911982.63</v>
      </c>
      <c r="F56" s="38">
        <f>'[1]вспомогат'!H53</f>
        <v>81220.24000000022</v>
      </c>
      <c r="G56" s="39">
        <f>'[1]вспомогат'!I53</f>
        <v>3.787957111609631</v>
      </c>
      <c r="H56" s="35">
        <f>'[1]вспомогат'!J53</f>
        <v>-2062949.7599999998</v>
      </c>
      <c r="I56" s="36">
        <f>'[1]вспомогат'!K53</f>
        <v>88.31029317429375</v>
      </c>
      <c r="J56" s="37">
        <f>'[1]вспомогат'!L53</f>
        <v>-1312057.3699999992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20786384.17</v>
      </c>
      <c r="F57" s="38">
        <f>'[1]вспомогат'!H54</f>
        <v>435673.90000000224</v>
      </c>
      <c r="G57" s="39">
        <f>'[1]вспомогат'!I54</f>
        <v>10.20923267993772</v>
      </c>
      <c r="H57" s="35">
        <f>'[1]вспомогат'!J54</f>
        <v>-3831776.0999999978</v>
      </c>
      <c r="I57" s="36">
        <f>'[1]вспомогат'!K54</f>
        <v>85.64464749387118</v>
      </c>
      <c r="J57" s="37">
        <f>'[1]вспомогат'!L54</f>
        <v>-3484115.829999998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24550979.33</v>
      </c>
      <c r="F58" s="38">
        <f>'[1]вспомогат'!H55</f>
        <v>430537.19999999925</v>
      </c>
      <c r="G58" s="39">
        <f>'[1]вспомогат'!I55</f>
        <v>6.703002467675002</v>
      </c>
      <c r="H58" s="35">
        <f>'[1]вспомогат'!J55</f>
        <v>-5992512.800000001</v>
      </c>
      <c r="I58" s="36">
        <f>'[1]вспомогат'!K55</f>
        <v>73.94093794328911</v>
      </c>
      <c r="J58" s="37">
        <f>'[1]вспомогат'!L55</f>
        <v>-8652520.670000002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4300740.87</v>
      </c>
      <c r="F59" s="38">
        <f>'[1]вспомогат'!H56</f>
        <v>103871.50999999978</v>
      </c>
      <c r="G59" s="39">
        <f>'[1]вспомогат'!I56</f>
        <v>9.565846547154395</v>
      </c>
      <c r="H59" s="35">
        <f>'[1]вспомогат'!J56</f>
        <v>-981986.4900000002</v>
      </c>
      <c r="I59" s="36">
        <f>'[1]вспомогат'!K56</f>
        <v>87.44963860037174</v>
      </c>
      <c r="J59" s="37">
        <f>'[1]вспомогат'!L56</f>
        <v>-617222.1299999999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20280701.13</v>
      </c>
      <c r="F60" s="38">
        <f>'[1]вспомогат'!H57</f>
        <v>465135.3299999982</v>
      </c>
      <c r="G60" s="39">
        <f>'[1]вспомогат'!I57</f>
        <v>7.382971567163085</v>
      </c>
      <c r="H60" s="35">
        <f>'[1]вспомогат'!J57</f>
        <v>-5834974.670000002</v>
      </c>
      <c r="I60" s="36">
        <f>'[1]вспомогат'!K57</f>
        <v>78.9432170327415</v>
      </c>
      <c r="J60" s="37">
        <f>'[1]вспомогат'!L57</f>
        <v>-5409537.870000001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7400446.74</v>
      </c>
      <c r="F61" s="38">
        <f>'[1]вспомогат'!H58</f>
        <v>137662.1299999999</v>
      </c>
      <c r="G61" s="39">
        <f>'[1]вспомогат'!I58</f>
        <v>8.763426786795343</v>
      </c>
      <c r="H61" s="35">
        <f>'[1]вспомогат'!J58</f>
        <v>-1433208.87</v>
      </c>
      <c r="I61" s="36">
        <f>'[1]вспомогат'!K58</f>
        <v>91.01779597969147</v>
      </c>
      <c r="J61" s="37">
        <f>'[1]вспомогат'!L58</f>
        <v>-730322.2599999998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3925638.83</v>
      </c>
      <c r="F62" s="38">
        <f>'[1]вспомогат'!H59</f>
        <v>128531.47999999998</v>
      </c>
      <c r="G62" s="39">
        <f>'[1]вспомогат'!I59</f>
        <v>13.395588980162707</v>
      </c>
      <c r="H62" s="35">
        <f>'[1]вспомогат'!J59</f>
        <v>-830974.52</v>
      </c>
      <c r="I62" s="36">
        <f>'[1]вспомогат'!K59</f>
        <v>77.92716950659187</v>
      </c>
      <c r="J62" s="37">
        <f>'[1]вспомогат'!L59</f>
        <v>-1111935.17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2766232.23</v>
      </c>
      <c r="F63" s="38">
        <f>'[1]вспомогат'!H60</f>
        <v>28077.450000000186</v>
      </c>
      <c r="G63" s="39">
        <f>'[1]вспомогат'!I60</f>
        <v>5.3408933112932075</v>
      </c>
      <c r="H63" s="35">
        <f>'[1]вспомогат'!J60</f>
        <v>-497629.5499999998</v>
      </c>
      <c r="I63" s="36">
        <f>'[1]вспомогат'!K60</f>
        <v>98.26087279304573</v>
      </c>
      <c r="J63" s="37">
        <f>'[1]вспомогат'!L60</f>
        <v>-48959.77000000002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2419139.81</v>
      </c>
      <c r="F64" s="38">
        <f>'[1]вспомогат'!H61</f>
        <v>52381.51000000024</v>
      </c>
      <c r="G64" s="39">
        <f>'[1]вспомогат'!I61</f>
        <v>10.163273185875095</v>
      </c>
      <c r="H64" s="35">
        <f>'[1]вспомогат'!J61</f>
        <v>-463018.48999999976</v>
      </c>
      <c r="I64" s="36">
        <f>'[1]вспомогат'!K61</f>
        <v>84.96199268083672</v>
      </c>
      <c r="J64" s="37">
        <f>'[1]вспомогат'!L61</f>
        <v>-428180.18999999994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2368687.62</v>
      </c>
      <c r="F65" s="38">
        <f>'[1]вспомогат'!H62</f>
        <v>43104.99000000022</v>
      </c>
      <c r="G65" s="39">
        <f>'[1]вспомогат'!I62</f>
        <v>10.148415759065472</v>
      </c>
      <c r="H65" s="35">
        <f>'[1]вспомогат'!J62</f>
        <v>-381641.0099999998</v>
      </c>
      <c r="I65" s="36">
        <f>'[1]вспомогат'!K62</f>
        <v>99.48857305583184</v>
      </c>
      <c r="J65" s="37">
        <f>'[1]вспомогат'!L62</f>
        <v>-12176.379999999888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4634702.55</v>
      </c>
      <c r="F66" s="38">
        <f>'[1]вспомогат'!H63</f>
        <v>66796.25999999978</v>
      </c>
      <c r="G66" s="39">
        <f>'[1]вспомогат'!I63</f>
        <v>6.734172799677364</v>
      </c>
      <c r="H66" s="35">
        <f>'[1]вспомогат'!J63</f>
        <v>-925103.7400000002</v>
      </c>
      <c r="I66" s="36">
        <f>'[1]вспомогат'!K63</f>
        <v>92.23747549629334</v>
      </c>
      <c r="J66" s="37">
        <f>'[1]вспомогат'!L63</f>
        <v>-390047.4500000002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3260639.3</v>
      </c>
      <c r="F67" s="38">
        <f>'[1]вспомогат'!H64</f>
        <v>110489.75999999978</v>
      </c>
      <c r="G67" s="39">
        <f>'[1]вспомогат'!I64</f>
        <v>16.067755497353993</v>
      </c>
      <c r="H67" s="35">
        <f>'[1]вспомогат'!J64</f>
        <v>-577159.2400000002</v>
      </c>
      <c r="I67" s="36">
        <f>'[1]вспомогат'!K64</f>
        <v>87.88827816415281</v>
      </c>
      <c r="J67" s="37">
        <f>'[1]вспомогат'!L64</f>
        <v>-449342.7000000002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11578725.84</v>
      </c>
      <c r="F68" s="38">
        <f>'[1]вспомогат'!H65</f>
        <v>191309.6799999997</v>
      </c>
      <c r="G68" s="39">
        <f>'[1]вспомогат'!I65</f>
        <v>7.011165623351963</v>
      </c>
      <c r="H68" s="35">
        <f>'[1]вспомогат'!J65</f>
        <v>-2537333.3200000003</v>
      </c>
      <c r="I68" s="36">
        <f>'[1]вспомогат'!K65</f>
        <v>91.20194900635649</v>
      </c>
      <c r="J68" s="37">
        <f>'[1]вспомогат'!L65</f>
        <v>-1116974.1600000001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16569000.88</v>
      </c>
      <c r="F69" s="38">
        <f>'[1]вспомогат'!H66</f>
        <v>253843.8400000017</v>
      </c>
      <c r="G69" s="39">
        <f>'[1]вспомогат'!I66</f>
        <v>4.010645175764872</v>
      </c>
      <c r="H69" s="35">
        <f>'[1]вспомогат'!J66</f>
        <v>-6075408.159999998</v>
      </c>
      <c r="I69" s="36">
        <f>'[1]вспомогат'!K66</f>
        <v>53.134597570464024</v>
      </c>
      <c r="J69" s="37">
        <f>'[1]вспомогат'!L66</f>
        <v>-14614073.12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25928579.47</v>
      </c>
      <c r="F70" s="38">
        <f>'[1]вспомогат'!H67</f>
        <v>508307.0799999982</v>
      </c>
      <c r="G70" s="39">
        <f>'[1]вспомогат'!I67</f>
        <v>8.029717914867824</v>
      </c>
      <c r="H70" s="35">
        <f>'[1]вспомогат'!J67</f>
        <v>-5822015.920000002</v>
      </c>
      <c r="I70" s="36">
        <f>'[1]вспомогат'!K67</f>
        <v>73.60771448271524</v>
      </c>
      <c r="J70" s="37">
        <f>'[1]вспомогат'!L67</f>
        <v>-9296776.530000001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4048485.1</v>
      </c>
      <c r="F71" s="38">
        <f>'[1]вспомогат'!H68</f>
        <v>45083.77000000002</v>
      </c>
      <c r="G71" s="39">
        <f>'[1]вспомогат'!I68</f>
        <v>3.610745635111326</v>
      </c>
      <c r="H71" s="35">
        <f>'[1]вспомогат'!J68</f>
        <v>-1203516.23</v>
      </c>
      <c r="I71" s="36">
        <f>'[1]вспомогат'!K68</f>
        <v>75.54736539606299</v>
      </c>
      <c r="J71" s="37">
        <f>'[1]вспомогат'!L68</f>
        <v>-1310384.9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3181902.1</v>
      </c>
      <c r="F72" s="38">
        <f>'[1]вспомогат'!H69</f>
        <v>101346.89000000013</v>
      </c>
      <c r="G72" s="39">
        <f>'[1]вспомогат'!I69</f>
        <v>10.762634935300097</v>
      </c>
      <c r="H72" s="35">
        <f>'[1]вспомогат'!J69</f>
        <v>-840308.1099999999</v>
      </c>
      <c r="I72" s="36">
        <f>'[1]вспомогат'!K69</f>
        <v>79.92489792432522</v>
      </c>
      <c r="J72" s="37">
        <f>'[1]вспомогат'!L69</f>
        <v>-799212.8999999999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1625069.2</v>
      </c>
      <c r="F73" s="38">
        <f>'[1]вспомогат'!H70</f>
        <v>49760.84999999986</v>
      </c>
      <c r="G73" s="39">
        <f>'[1]вспомогат'!I70</f>
        <v>35.72207465900924</v>
      </c>
      <c r="H73" s="35">
        <f>'[1]вспомогат'!J70</f>
        <v>-89539.15000000014</v>
      </c>
      <c r="I73" s="36">
        <f>'[1]вспомогат'!K70</f>
        <v>158.78546505549437</v>
      </c>
      <c r="J73" s="37">
        <f>'[1]вспомогат'!L70</f>
        <v>601632.2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14777129.8</v>
      </c>
      <c r="F74" s="38">
        <f>'[1]вспомогат'!H71</f>
        <v>343102.7000000011</v>
      </c>
      <c r="G74" s="39">
        <f>'[1]вспомогат'!I71</f>
        <v>9.274126256328808</v>
      </c>
      <c r="H74" s="35">
        <f>'[1]вспомогат'!J71</f>
        <v>-3356466.299999999</v>
      </c>
      <c r="I74" s="36">
        <f>'[1]вспомогат'!K71</f>
        <v>77.97472547750196</v>
      </c>
      <c r="J74" s="37">
        <f>'[1]вспомогат'!L71</f>
        <v>-4174049.1999999993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7642576.03</v>
      </c>
      <c r="F75" s="38">
        <f>'[1]вспомогат'!H72</f>
        <v>155471.02000000048</v>
      </c>
      <c r="G75" s="39">
        <f>'[1]вспомогат'!I72</f>
        <v>9.660725404055185</v>
      </c>
      <c r="H75" s="35">
        <f>'[1]вспомогат'!J72</f>
        <v>-1453838.9799999995</v>
      </c>
      <c r="I75" s="36">
        <f>'[1]вспомогат'!K72</f>
        <v>79.77818315698624</v>
      </c>
      <c r="J75" s="37">
        <f>'[1]вспомогат'!L72</f>
        <v>-1937205.9699999997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3012631.15</v>
      </c>
      <c r="F76" s="38">
        <f>'[1]вспомогат'!H73</f>
        <v>167041.96999999974</v>
      </c>
      <c r="G76" s="39">
        <f>'[1]вспомогат'!I73</f>
        <v>23.770433879299265</v>
      </c>
      <c r="H76" s="35">
        <f>'[1]вспомогат'!J73</f>
        <v>-535688.0300000003</v>
      </c>
      <c r="I76" s="36">
        <f>'[1]вспомогат'!K73</f>
        <v>91.36411373844162</v>
      </c>
      <c r="J76" s="37">
        <f>'[1]вспомогат'!L73</f>
        <v>-284758.8500000001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2175634.81</v>
      </c>
      <c r="F77" s="38">
        <f>'[1]вспомогат'!H74</f>
        <v>11921.939999999944</v>
      </c>
      <c r="G77" s="39">
        <f>'[1]вспомогат'!I74</f>
        <v>1.515558001975491</v>
      </c>
      <c r="H77" s="35">
        <f>'[1]вспомогат'!J74</f>
        <v>-774715.06</v>
      </c>
      <c r="I77" s="36">
        <f>'[1]вспомогат'!K74</f>
        <v>64.80585096084248</v>
      </c>
      <c r="J77" s="37">
        <f>'[1]вспомогат'!L74</f>
        <v>-1181523.19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2044652.28</v>
      </c>
      <c r="F78" s="38">
        <f>'[1]вспомогат'!H75</f>
        <v>71918.38000000012</v>
      </c>
      <c r="G78" s="39">
        <f>'[1]вспомогат'!I75</f>
        <v>11.642647499251293</v>
      </c>
      <c r="H78" s="35">
        <f>'[1]вспомогат'!J75</f>
        <v>-545796.6199999999</v>
      </c>
      <c r="I78" s="36">
        <f>'[1]вспомогат'!K75</f>
        <v>105.84746365501422</v>
      </c>
      <c r="J78" s="37">
        <f>'[1]вспомогат'!L75</f>
        <v>112955.28000000003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3766767.76</v>
      </c>
      <c r="F79" s="38">
        <f>'[1]вспомогат'!H76</f>
        <v>56201.549999999814</v>
      </c>
      <c r="G79" s="39">
        <f>'[1]вспомогат'!I76</f>
        <v>5.422185582207986</v>
      </c>
      <c r="H79" s="35">
        <f>'[1]вспомогат'!J76</f>
        <v>-980309.4500000002</v>
      </c>
      <c r="I79" s="36">
        <f>'[1]вспомогат'!K76</f>
        <v>81.60302220596944</v>
      </c>
      <c r="J79" s="37">
        <f>'[1]вспомогат'!L76</f>
        <v>-849198.2400000002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3441095.34</v>
      </c>
      <c r="F80" s="38">
        <f>'[1]вспомогат'!H77</f>
        <v>15003.619999999646</v>
      </c>
      <c r="G80" s="39">
        <f>'[1]вспомогат'!I77</f>
        <v>2.903177244581975</v>
      </c>
      <c r="H80" s="35">
        <f>'[1]вспомогат'!J77</f>
        <v>-501796.38000000035</v>
      </c>
      <c r="I80" s="36">
        <f>'[1]вспомогат'!K77</f>
        <v>94.589273472251</v>
      </c>
      <c r="J80" s="37">
        <f>'[1]вспомогат'!L77</f>
        <v>-196838.66000000015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151161442.81</v>
      </c>
      <c r="F81" s="38">
        <f>'[1]вспомогат'!H78</f>
        <v>3584118.5</v>
      </c>
      <c r="G81" s="39">
        <f>'[1]вспомогат'!I78</f>
        <v>9.693908199506692</v>
      </c>
      <c r="H81" s="35">
        <f>'[1]вспомогат'!J78</f>
        <v>-33388776.5</v>
      </c>
      <c r="I81" s="36">
        <f>'[1]вспомогат'!K78</f>
        <v>84.54974102274454</v>
      </c>
      <c r="J81" s="37">
        <f>'[1]вспомогат'!L78</f>
        <v>-27622597.189999998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12734962.28</v>
      </c>
      <c r="F82" s="38">
        <f>'[1]вспомогат'!H79</f>
        <v>214420.44999999925</v>
      </c>
      <c r="G82" s="39">
        <f>'[1]вспомогат'!I79</f>
        <v>7.351622979996485</v>
      </c>
      <c r="H82" s="35">
        <f>'[1]вспомогат'!J79</f>
        <v>-2702220.5500000007</v>
      </c>
      <c r="I82" s="36">
        <f>'[1]вспомогат'!K79</f>
        <v>91.10584205154795</v>
      </c>
      <c r="J82" s="37">
        <f>'[1]вспомогат'!L79</f>
        <v>-1243243.7200000007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3341779.18</v>
      </c>
      <c r="F83" s="38">
        <f>'[1]вспомогат'!H80</f>
        <v>49849.18000000017</v>
      </c>
      <c r="G83" s="39">
        <f>'[1]вспомогат'!I80</f>
        <v>6.833934711201555</v>
      </c>
      <c r="H83" s="35">
        <f>'[1]вспомогат'!J80</f>
        <v>-679586.8199999998</v>
      </c>
      <c r="I83" s="36">
        <f>'[1]вспомогат'!K80</f>
        <v>77.45152308217172</v>
      </c>
      <c r="J83" s="37">
        <f>'[1]вспомогат'!L80</f>
        <v>-972892.8199999998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51098107.72</v>
      </c>
      <c r="F84" s="38">
        <f>'[1]вспомогат'!H81</f>
        <v>1144902.0799999982</v>
      </c>
      <c r="G84" s="39">
        <f>'[1]вспомогат'!I81</f>
        <v>7.991444165600223</v>
      </c>
      <c r="H84" s="35">
        <f>'[1]вспомогат'!J81</f>
        <v>-13181695.920000002</v>
      </c>
      <c r="I84" s="36">
        <f>'[1]вспомогат'!K81</f>
        <v>61.120260947008234</v>
      </c>
      <c r="J84" s="37">
        <f>'[1]вспомогат'!L81</f>
        <v>-32504460.28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10738275.7</v>
      </c>
      <c r="F85" s="38">
        <f>'[1]вспомогат'!H82</f>
        <v>301812.1899999995</v>
      </c>
      <c r="G85" s="39">
        <f>'[1]вспомогат'!I82</f>
        <v>10.04863937662329</v>
      </c>
      <c r="H85" s="35">
        <f>'[1]вспомогат'!J82</f>
        <v>-2701700.8100000005</v>
      </c>
      <c r="I85" s="36">
        <f>'[1]вспомогат'!K82</f>
        <v>77.89008799729183</v>
      </c>
      <c r="J85" s="37">
        <f>'[1]вспомогат'!L82</f>
        <v>-3048171.3000000007</v>
      </c>
    </row>
    <row r="86" spans="1:10" ht="15" customHeight="1">
      <c r="A86" s="51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596405027.59</v>
      </c>
      <c r="F86" s="41">
        <f>SUM(F38:F85)</f>
        <v>12449125.48999999</v>
      </c>
      <c r="G86" s="42">
        <f>F86/D86*100</f>
        <v>8.044843134668632</v>
      </c>
      <c r="H86" s="41">
        <f>SUM(H38:H85)</f>
        <v>-142297527.51</v>
      </c>
      <c r="I86" s="43">
        <f>E86/C86*100</f>
        <v>78.59614618326653</v>
      </c>
      <c r="J86" s="41">
        <f>SUM(J38:J85)</f>
        <v>-162417200.41000003</v>
      </c>
    </row>
    <row r="87" spans="1:10" ht="15.75" customHeight="1">
      <c r="A87" s="54" t="s">
        <v>89</v>
      </c>
      <c r="B87" s="55">
        <f>'[1]вспомогат'!B83</f>
        <v>13240465353</v>
      </c>
      <c r="C87" s="55">
        <f>'[1]вспомогат'!C83</f>
        <v>5228874290</v>
      </c>
      <c r="D87" s="55">
        <f>'[1]вспомогат'!D83</f>
        <v>1147533063</v>
      </c>
      <c r="E87" s="55">
        <f>'[1]вспомогат'!G83</f>
        <v>4019860293.129999</v>
      </c>
      <c r="F87" s="55">
        <f>'[1]вспомогат'!H83</f>
        <v>111186175.16000009</v>
      </c>
      <c r="G87" s="56">
        <f>'[1]вспомогат'!I83</f>
        <v>9.689147855080153</v>
      </c>
      <c r="H87" s="55">
        <f>'[1]вспомогат'!J83</f>
        <v>-1036346887.8399997</v>
      </c>
      <c r="I87" s="56">
        <f>'[1]вспомогат'!K83</f>
        <v>76.87812079968744</v>
      </c>
      <c r="J87" s="55">
        <f>'[1]вспомогат'!L83</f>
        <v>-1209013996.8700004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06.05.2020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2020-05-07T07:36:32Z</dcterms:created>
  <dcterms:modified xsi:type="dcterms:W3CDTF">2020-05-07T07:37:11Z</dcterms:modified>
  <cp:category/>
  <cp:version/>
  <cp:contentType/>
  <cp:contentStatus/>
</cp:coreProperties>
</file>