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<sst xmlns="http://schemas.openxmlformats.org/spreadsheetml/2006/main" count="95" uniqueCount="90">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</sst>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07.05.2020</v>
          </cell>
        </row>
        <row r="6">
          <cell r="G6" t="str">
            <v>Фактично надійшло на 07.05.2020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676764256.59</v>
          </cell>
          <cell r="H10">
            <v>43293398.04000008</v>
          </cell>
          <cell r="I10">
            <v>17.428181536755957</v>
          </cell>
          <cell r="J10">
            <v>-205116901.95999992</v>
          </cell>
          <cell r="K10">
            <v>71.69984830676442</v>
          </cell>
          <cell r="L10">
            <v>-267120943.40999997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1975853014.26</v>
          </cell>
          <cell r="H11">
            <v>116376530.47000003</v>
          </cell>
          <cell r="I11">
            <v>21.283198696049748</v>
          </cell>
          <cell r="J11">
            <v>-430423469.53</v>
          </cell>
          <cell r="K11">
            <v>77.72369900517279</v>
          </cell>
          <cell r="L11">
            <v>-566296985.74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311291076.95</v>
          </cell>
          <cell r="H12">
            <v>27906459.089999974</v>
          </cell>
          <cell r="I12">
            <v>45.88266209436944</v>
          </cell>
          <cell r="J12">
            <v>-32914900.910000026</v>
          </cell>
          <cell r="K12">
            <v>97.1225919271559</v>
          </cell>
          <cell r="L12">
            <v>-9222483.050000012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216414151.13</v>
          </cell>
          <cell r="H13">
            <v>10702950.879999995</v>
          </cell>
          <cell r="I13">
            <v>18.811098792554958</v>
          </cell>
          <cell r="J13">
            <v>-46194049.120000005</v>
          </cell>
          <cell r="K13">
            <v>80.00316114924937</v>
          </cell>
          <cell r="L13">
            <v>-54092848.870000005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33644576.97</v>
          </cell>
          <cell r="H14">
            <v>1710430.3900000006</v>
          </cell>
          <cell r="I14">
            <v>19.98329758274626</v>
          </cell>
          <cell r="J14">
            <v>-6848869.609999999</v>
          </cell>
          <cell r="K14">
            <v>77.35843761352714</v>
          </cell>
          <cell r="L14">
            <v>-9847223.030000001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9376439.92</v>
          </cell>
          <cell r="H15">
            <v>250906.7899999991</v>
          </cell>
          <cell r="I15">
            <v>11.16112554836605</v>
          </cell>
          <cell r="J15">
            <v>-1997135.210000001</v>
          </cell>
          <cell r="K15">
            <v>87.59633809180106</v>
          </cell>
          <cell r="L15">
            <v>-1327706.08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121743790.07</v>
          </cell>
          <cell r="H16">
            <v>8408310.36</v>
          </cell>
          <cell r="I16">
            <v>33.26373325496126</v>
          </cell>
          <cell r="J16">
            <v>-16869400.64</v>
          </cell>
          <cell r="K16">
            <v>103.14424437874166</v>
          </cell>
          <cell r="L16">
            <v>3711232.069999993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1368306.3</v>
          </cell>
          <cell r="H18">
            <v>32026</v>
          </cell>
          <cell r="I18">
            <v>12.081863623502782</v>
          </cell>
          <cell r="J18">
            <v>-233049</v>
          </cell>
          <cell r="K18">
            <v>94.4092497593724</v>
          </cell>
          <cell r="L18">
            <v>-81028.69999999995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44709226.63</v>
          </cell>
          <cell r="H19">
            <v>1887401.1799999997</v>
          </cell>
          <cell r="I19">
            <v>19.90934135079216</v>
          </cell>
          <cell r="J19">
            <v>-7592576.82</v>
          </cell>
          <cell r="K19">
            <v>97.69747398167033</v>
          </cell>
          <cell r="L19">
            <v>-1053703.3699999973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10516860.94</v>
          </cell>
          <cell r="H20">
            <v>253740.0700000003</v>
          </cell>
          <cell r="I20">
            <v>9.884693026879637</v>
          </cell>
          <cell r="J20">
            <v>-2313259.9299999997</v>
          </cell>
          <cell r="K20">
            <v>77.42943638546926</v>
          </cell>
          <cell r="L20">
            <v>-3065649.0600000005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18522106.23</v>
          </cell>
          <cell r="H21">
            <v>636840.3099999987</v>
          </cell>
          <cell r="I21">
            <v>19.57181707655878</v>
          </cell>
          <cell r="J21">
            <v>-2617023.6900000013</v>
          </cell>
          <cell r="K21">
            <v>89.78054947203698</v>
          </cell>
          <cell r="L21">
            <v>-2108315.7699999996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1073475.73</v>
          </cell>
          <cell r="H22">
            <v>41516.82999999996</v>
          </cell>
          <cell r="I22">
            <v>21.328964808630854</v>
          </cell>
          <cell r="J22">
            <v>-153133.17000000004</v>
          </cell>
          <cell r="K22">
            <v>97.07333158503943</v>
          </cell>
          <cell r="L22">
            <v>-32364.27000000002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39775912.95</v>
          </cell>
          <cell r="H24">
            <v>1362726.7600000054</v>
          </cell>
          <cell r="I24">
            <v>14.666285962744743</v>
          </cell>
          <cell r="J24">
            <v>-7928833.239999995</v>
          </cell>
          <cell r="K24">
            <v>90.16736094885577</v>
          </cell>
          <cell r="L24">
            <v>-4337514.049999997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2215843.09</v>
          </cell>
          <cell r="H25">
            <v>84606.6499999999</v>
          </cell>
          <cell r="I25">
            <v>16.69936207924269</v>
          </cell>
          <cell r="J25">
            <v>-422039.3500000001</v>
          </cell>
          <cell r="K25">
            <v>82.69898014785355</v>
          </cell>
          <cell r="L25">
            <v>-463564.91000000015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17513566.51</v>
          </cell>
          <cell r="H26">
            <v>677728.7700000033</v>
          </cell>
          <cell r="I26">
            <v>16.405976828298012</v>
          </cell>
          <cell r="J26">
            <v>-3453258.2299999967</v>
          </cell>
          <cell r="K26">
            <v>87.04207664653578</v>
          </cell>
          <cell r="L26">
            <v>-2607238.4899999984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57921.83</v>
          </cell>
          <cell r="H27">
            <v>0</v>
          </cell>
          <cell r="I27">
            <v>0</v>
          </cell>
          <cell r="J27">
            <v>-3930</v>
          </cell>
          <cell r="K27">
            <v>106.1811732355637</v>
          </cell>
          <cell r="L27">
            <v>3371.8300000000017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18971774.66</v>
          </cell>
          <cell r="H28">
            <v>640252.2399999984</v>
          </cell>
          <cell r="I28">
            <v>14.642724266745669</v>
          </cell>
          <cell r="J28">
            <v>-3732241.7600000016</v>
          </cell>
          <cell r="K28">
            <v>86.85081556365691</v>
          </cell>
          <cell r="L28">
            <v>-2872320.34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6781216.28</v>
          </cell>
          <cell r="H29">
            <v>188721.1900000004</v>
          </cell>
          <cell r="I29">
            <v>10.859801150422744</v>
          </cell>
          <cell r="J29">
            <v>-1549074.8099999996</v>
          </cell>
          <cell r="K29">
            <v>84.65070284306691</v>
          </cell>
          <cell r="L29">
            <v>-1229604.7199999997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9334659.88</v>
          </cell>
          <cell r="H30">
            <v>474734.2400000002</v>
          </cell>
          <cell r="I30">
            <v>21.892983452090483</v>
          </cell>
          <cell r="J30">
            <v>-1693696.7599999998</v>
          </cell>
          <cell r="K30">
            <v>75.61951023667056</v>
          </cell>
          <cell r="L30">
            <v>-3009588.119999999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2174463.58</v>
          </cell>
          <cell r="H31">
            <v>49576.10999999987</v>
          </cell>
          <cell r="I31">
            <v>10.7401980961624</v>
          </cell>
          <cell r="J31">
            <v>-412017.89000000013</v>
          </cell>
          <cell r="K31">
            <v>100.15123481240616</v>
          </cell>
          <cell r="L31">
            <v>3283.5800000000745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20842207.77</v>
          </cell>
          <cell r="H32">
            <v>852014.8999999985</v>
          </cell>
          <cell r="I32">
            <v>16.98727392317617</v>
          </cell>
          <cell r="J32">
            <v>-4163592.1000000015</v>
          </cell>
          <cell r="K32">
            <v>85.47476167719314</v>
          </cell>
          <cell r="L32">
            <v>-3541841.2300000004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79109.94</v>
          </cell>
          <cell r="H33">
            <v>4565.5</v>
          </cell>
          <cell r="I33">
            <v>65.22142857142858</v>
          </cell>
          <cell r="J33">
            <v>-2434.5</v>
          </cell>
          <cell r="K33">
            <v>247.21856250000002</v>
          </cell>
          <cell r="L33">
            <v>47109.94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1476546.05</v>
          </cell>
          <cell r="H34">
            <v>34817.10000000009</v>
          </cell>
          <cell r="I34">
            <v>11.015106695983706</v>
          </cell>
          <cell r="J34">
            <v>-281267.8999999999</v>
          </cell>
          <cell r="K34">
            <v>72.12592407694885</v>
          </cell>
          <cell r="L34">
            <v>-570631.95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4397914.42</v>
          </cell>
          <cell r="H35">
            <v>66248.16999999993</v>
          </cell>
          <cell r="I35">
            <v>5.166008518495985</v>
          </cell>
          <cell r="J35">
            <v>-1216137.83</v>
          </cell>
          <cell r="K35">
            <v>82.26557633039755</v>
          </cell>
          <cell r="L35">
            <v>-948081.5800000001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15305875.75</v>
          </cell>
          <cell r="H36">
            <v>492486.08999999985</v>
          </cell>
          <cell r="I36">
            <v>14.223646809220991</v>
          </cell>
          <cell r="J36">
            <v>-2969959.91</v>
          </cell>
          <cell r="K36">
            <v>79.2646717866488</v>
          </cell>
          <cell r="L36">
            <v>-4003957.25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6927991.97</v>
          </cell>
          <cell r="H37">
            <v>443903.1699999999</v>
          </cell>
          <cell r="I37">
            <v>31.64081058060009</v>
          </cell>
          <cell r="J37">
            <v>-959041.8300000001</v>
          </cell>
          <cell r="K37">
            <v>82.68336435753292</v>
          </cell>
          <cell r="L37">
            <v>-1450951.0300000003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5257171.56</v>
          </cell>
          <cell r="H38">
            <v>149778.8599999994</v>
          </cell>
          <cell r="I38">
            <v>6.128293348553916</v>
          </cell>
          <cell r="J38">
            <v>-2294276.1400000006</v>
          </cell>
          <cell r="K38">
            <v>69.98866878227817</v>
          </cell>
          <cell r="L38">
            <v>-2254289.4400000004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5284890.17</v>
          </cell>
          <cell r="H39">
            <v>330291.3200000003</v>
          </cell>
          <cell r="I39">
            <v>42.92368532200111</v>
          </cell>
          <cell r="J39">
            <v>-439193.6799999997</v>
          </cell>
          <cell r="K39">
            <v>98.26110796582265</v>
          </cell>
          <cell r="L39">
            <v>-93524.83000000007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6533465.79</v>
          </cell>
          <cell r="H40">
            <v>296453.13999999966</v>
          </cell>
          <cell r="I40">
            <v>19.137985707184473</v>
          </cell>
          <cell r="J40">
            <v>-1252576.8600000003</v>
          </cell>
          <cell r="K40">
            <v>78.6941175492836</v>
          </cell>
          <cell r="L40">
            <v>-1768890.21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12937079.14</v>
          </cell>
          <cell r="H41">
            <v>606659.1000000015</v>
          </cell>
          <cell r="I41">
            <v>21.043895454010993</v>
          </cell>
          <cell r="J41">
            <v>-2276167.8999999985</v>
          </cell>
          <cell r="K41">
            <v>86.50526253287224</v>
          </cell>
          <cell r="L41">
            <v>-2018171.8599999994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18699466.03</v>
          </cell>
          <cell r="H42">
            <v>587161.9299999997</v>
          </cell>
          <cell r="I42">
            <v>12.901161729140206</v>
          </cell>
          <cell r="J42">
            <v>-3964071.0700000003</v>
          </cell>
          <cell r="K42">
            <v>77.11265015952465</v>
          </cell>
          <cell r="L42">
            <v>-5550077.969999999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7898217.44</v>
          </cell>
          <cell r="H43">
            <v>282615.5600000005</v>
          </cell>
          <cell r="I43">
            <v>7.574590871324824</v>
          </cell>
          <cell r="J43">
            <v>-3448484.4399999995</v>
          </cell>
          <cell r="K43">
            <v>72.57956782437294</v>
          </cell>
          <cell r="L43">
            <v>-2983932.5599999996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9023348.28</v>
          </cell>
          <cell r="H44">
            <v>265378.8999999985</v>
          </cell>
          <cell r="I44">
            <v>9.966837162958669</v>
          </cell>
          <cell r="J44">
            <v>-2397240.1000000015</v>
          </cell>
          <cell r="K44">
            <v>80.83808451146359</v>
          </cell>
          <cell r="L44">
            <v>-2138900.7200000007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3104877.95</v>
          </cell>
          <cell r="H45">
            <v>307881.7000000002</v>
          </cell>
          <cell r="I45">
            <v>35.39675696307897</v>
          </cell>
          <cell r="J45">
            <v>-561920.2999999998</v>
          </cell>
          <cell r="K45">
            <v>70.58712953940827</v>
          </cell>
          <cell r="L45">
            <v>-1293768.0499999998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2872075.31</v>
          </cell>
          <cell r="H46">
            <v>39800.37999999989</v>
          </cell>
          <cell r="I46">
            <v>5.549256852848482</v>
          </cell>
          <cell r="J46">
            <v>-677419.6200000001</v>
          </cell>
          <cell r="K46">
            <v>88.75809633709392</v>
          </cell>
          <cell r="L46">
            <v>-363770.68999999994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4079452.56</v>
          </cell>
          <cell r="H47">
            <v>77212.41000000015</v>
          </cell>
          <cell r="I47">
            <v>2.599651662263911</v>
          </cell>
          <cell r="J47">
            <v>-2892893.59</v>
          </cell>
          <cell r="K47">
            <v>58.53801154989421</v>
          </cell>
          <cell r="L47">
            <v>-2889442.44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7675782.31</v>
          </cell>
          <cell r="H48">
            <v>331886.76999999955</v>
          </cell>
          <cell r="I48">
            <v>20.041834695072954</v>
          </cell>
          <cell r="J48">
            <v>-1324083.2300000004</v>
          </cell>
          <cell r="K48">
            <v>83.08302519978754</v>
          </cell>
          <cell r="L48">
            <v>-1562906.6900000004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3366846.27</v>
          </cell>
          <cell r="H49">
            <v>153633.4500000002</v>
          </cell>
          <cell r="I49">
            <v>11.589991475365329</v>
          </cell>
          <cell r="J49">
            <v>-1171936.5499999998</v>
          </cell>
          <cell r="K49">
            <v>64.85405284103386</v>
          </cell>
          <cell r="L49">
            <v>-1824573.73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2917154.26</v>
          </cell>
          <cell r="H50">
            <v>87710.33999999985</v>
          </cell>
          <cell r="I50">
            <v>16.02132393234206</v>
          </cell>
          <cell r="J50">
            <v>-459749.66000000015</v>
          </cell>
          <cell r="K50">
            <v>108.59093349017445</v>
          </cell>
          <cell r="L50">
            <v>230784.25999999978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20656926.55</v>
          </cell>
          <cell r="H51">
            <v>608268.0399999991</v>
          </cell>
          <cell r="I51">
            <v>13.986774525854912</v>
          </cell>
          <cell r="J51">
            <v>-3740611.960000001</v>
          </cell>
          <cell r="K51">
            <v>95.15076477405471</v>
          </cell>
          <cell r="L51">
            <v>-1052753.4499999993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26834515.41</v>
          </cell>
          <cell r="H52">
            <v>813974.9499999993</v>
          </cell>
          <cell r="I52">
            <v>11.560544748496433</v>
          </cell>
          <cell r="J52">
            <v>-6226999.050000001</v>
          </cell>
          <cell r="K52">
            <v>85.57142851220695</v>
          </cell>
          <cell r="L52">
            <v>-4524684.59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10094664.82</v>
          </cell>
          <cell r="H53">
            <v>263902.4299999997</v>
          </cell>
          <cell r="I53">
            <v>12.307906089535797</v>
          </cell>
          <cell r="J53">
            <v>-1880267.5700000003</v>
          </cell>
          <cell r="K53">
            <v>89.9378906347447</v>
          </cell>
          <cell r="L53">
            <v>-1129375.1799999997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21028907.63</v>
          </cell>
          <cell r="H54">
            <v>678197.3599999994</v>
          </cell>
          <cell r="I54">
            <v>15.892332892008094</v>
          </cell>
          <cell r="J54">
            <v>-3589252.6400000006</v>
          </cell>
          <cell r="K54">
            <v>86.64389950763271</v>
          </cell>
          <cell r="L54">
            <v>-3241592.370000001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25078804.44</v>
          </cell>
          <cell r="H55">
            <v>958362.3100000024</v>
          </cell>
          <cell r="I55">
            <v>14.920673356115902</v>
          </cell>
          <cell r="J55">
            <v>-5464687.689999998</v>
          </cell>
          <cell r="K55">
            <v>75.53060502657853</v>
          </cell>
          <cell r="L55">
            <v>-8124695.559999999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4326869.69</v>
          </cell>
          <cell r="H56">
            <v>130000.33000000007</v>
          </cell>
          <cell r="I56">
            <v>11.972129873335193</v>
          </cell>
          <cell r="J56">
            <v>-955857.6699999999</v>
          </cell>
          <cell r="K56">
            <v>87.98093214609382</v>
          </cell>
          <cell r="L56">
            <v>-591093.3099999996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20568430.62</v>
          </cell>
          <cell r="H57">
            <v>752864.8200000003</v>
          </cell>
          <cell r="I57">
            <v>11.950026586837376</v>
          </cell>
          <cell r="J57">
            <v>-5547245.18</v>
          </cell>
          <cell r="K57">
            <v>80.06321241308811</v>
          </cell>
          <cell r="L57">
            <v>-5121808.379999999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7560205.36</v>
          </cell>
          <cell r="H58">
            <v>297420.75</v>
          </cell>
          <cell r="I58">
            <v>18.933492947543115</v>
          </cell>
          <cell r="J58">
            <v>-1273450.25</v>
          </cell>
          <cell r="K58">
            <v>92.9826608036706</v>
          </cell>
          <cell r="L58">
            <v>-570563.6399999997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3996604.84</v>
          </cell>
          <cell r="H59">
            <v>199497.48999999976</v>
          </cell>
          <cell r="I59">
            <v>20.791687597576228</v>
          </cell>
          <cell r="J59">
            <v>-760008.5100000002</v>
          </cell>
          <cell r="K59">
            <v>79.33590335347928</v>
          </cell>
          <cell r="L59">
            <v>-1040969.1600000001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2799541.52</v>
          </cell>
          <cell r="H60">
            <v>61386.74000000022</v>
          </cell>
          <cell r="I60">
            <v>11.676987371292416</v>
          </cell>
          <cell r="J60">
            <v>-464320.2599999998</v>
          </cell>
          <cell r="K60">
            <v>99.44407059980279</v>
          </cell>
          <cell r="L60">
            <v>-15650.479999999981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2420030.63</v>
          </cell>
          <cell r="H61">
            <v>53272.330000000075</v>
          </cell>
          <cell r="I61">
            <v>10.336113698098579</v>
          </cell>
          <cell r="J61">
            <v>-462127.6699999999</v>
          </cell>
          <cell r="K61">
            <v>84.99327894300605</v>
          </cell>
          <cell r="L61">
            <v>-427289.3700000001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2434313.19</v>
          </cell>
          <cell r="H62">
            <v>108730.56000000006</v>
          </cell>
          <cell r="I62">
            <v>25.59896031981468</v>
          </cell>
          <cell r="J62">
            <v>-316015.43999999994</v>
          </cell>
          <cell r="K62">
            <v>102.24494931251849</v>
          </cell>
          <cell r="L62">
            <v>53449.189999999944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4811332.45</v>
          </cell>
          <cell r="H63">
            <v>243426.16000000015</v>
          </cell>
          <cell r="I63">
            <v>24.541401350942653</v>
          </cell>
          <cell r="J63">
            <v>-748473.8399999999</v>
          </cell>
          <cell r="K63">
            <v>95.75267326732674</v>
          </cell>
          <cell r="L63">
            <v>-213417.5499999998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3299777.1</v>
          </cell>
          <cell r="H64">
            <v>149627.56000000006</v>
          </cell>
          <cell r="I64">
            <v>21.759292895067116</v>
          </cell>
          <cell r="J64">
            <v>-538021.44</v>
          </cell>
          <cell r="K64">
            <v>88.94321050614262</v>
          </cell>
          <cell r="L64">
            <v>-410204.8999999999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11735495.16</v>
          </cell>
          <cell r="H65">
            <v>348079</v>
          </cell>
          <cell r="I65">
            <v>12.756487382189608</v>
          </cell>
          <cell r="J65">
            <v>-2380564</v>
          </cell>
          <cell r="K65">
            <v>92.43677119024551</v>
          </cell>
          <cell r="L65">
            <v>-960204.8399999999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16682599.35</v>
          </cell>
          <cell r="H66">
            <v>367442.3100000005</v>
          </cell>
          <cell r="I66">
            <v>5.805461846044375</v>
          </cell>
          <cell r="J66">
            <v>-5961809.6899999995</v>
          </cell>
          <cell r="K66">
            <v>53.498892860915504</v>
          </cell>
          <cell r="L66">
            <v>-14500474.65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26301805.85</v>
          </cell>
          <cell r="H67">
            <v>881533.4600000009</v>
          </cell>
          <cell r="I67">
            <v>13.925568410964196</v>
          </cell>
          <cell r="J67">
            <v>-5448789.539999999</v>
          </cell>
          <cell r="K67">
            <v>74.66725346934749</v>
          </cell>
          <cell r="L67">
            <v>-8923550.149999999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4203508.39</v>
          </cell>
          <cell r="H68">
            <v>200107.0599999996</v>
          </cell>
          <cell r="I68">
            <v>16.02651449623575</v>
          </cell>
          <cell r="J68">
            <v>-1048492.9400000004</v>
          </cell>
          <cell r="K68">
            <v>78.44020082592039</v>
          </cell>
          <cell r="L68">
            <v>-1155361.6100000003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3320507.19</v>
          </cell>
          <cell r="H69">
            <v>239951.97999999998</v>
          </cell>
          <cell r="I69">
            <v>25.481941900165133</v>
          </cell>
          <cell r="J69">
            <v>-701703.02</v>
          </cell>
          <cell r="K69">
            <v>83.40646251113067</v>
          </cell>
          <cell r="L69">
            <v>-660607.81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1625679.33</v>
          </cell>
          <cell r="H70">
            <v>50370.97999999998</v>
          </cell>
          <cell r="I70">
            <v>36.16007178750896</v>
          </cell>
          <cell r="J70">
            <v>-88929.02000000002</v>
          </cell>
          <cell r="K70">
            <v>158.84508084034485</v>
          </cell>
          <cell r="L70">
            <v>602242.3300000001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14867745.46</v>
          </cell>
          <cell r="H71">
            <v>433718.36000000127</v>
          </cell>
          <cell r="I71">
            <v>11.72348346523612</v>
          </cell>
          <cell r="J71">
            <v>-3265850.6399999987</v>
          </cell>
          <cell r="K71">
            <v>78.45287863092845</v>
          </cell>
          <cell r="L71">
            <v>-4083433.539999999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7754382.23</v>
          </cell>
          <cell r="H72">
            <v>267277.22000000067</v>
          </cell>
          <cell r="I72">
            <v>16.608187359800205</v>
          </cell>
          <cell r="J72">
            <v>-1342032.7799999993</v>
          </cell>
          <cell r="K72">
            <v>80.9452890472873</v>
          </cell>
          <cell r="L72">
            <v>-1825399.7699999996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3074808.45</v>
          </cell>
          <cell r="H73">
            <v>229219.27000000002</v>
          </cell>
          <cell r="I73">
            <v>32.61839824683734</v>
          </cell>
          <cell r="J73">
            <v>-473510.73</v>
          </cell>
          <cell r="K73">
            <v>93.24976572379974</v>
          </cell>
          <cell r="L73">
            <v>-222581.5499999998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2183627.07</v>
          </cell>
          <cell r="H74">
            <v>19914.19999999972</v>
          </cell>
          <cell r="I74">
            <v>2.5315615716016056</v>
          </cell>
          <cell r="J74">
            <v>-766722.8000000003</v>
          </cell>
          <cell r="K74">
            <v>65.04391720616069</v>
          </cell>
          <cell r="L74">
            <v>-1173530.9300000002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2046211.92</v>
          </cell>
          <cell r="H75">
            <v>73478.02000000002</v>
          </cell>
          <cell r="I75">
            <v>11.895132868717777</v>
          </cell>
          <cell r="J75">
            <v>-544236.98</v>
          </cell>
          <cell r="K75">
            <v>105.9282030256298</v>
          </cell>
          <cell r="L75">
            <v>114514.91999999993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3839319.18</v>
          </cell>
          <cell r="H76">
            <v>128752.9700000002</v>
          </cell>
          <cell r="I76">
            <v>12.421765905041065</v>
          </cell>
          <cell r="J76">
            <v>-907758.0299999998</v>
          </cell>
          <cell r="K76">
            <v>83.17477165126434</v>
          </cell>
          <cell r="L76">
            <v>-776646.8199999998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3513543.84</v>
          </cell>
          <cell r="H77">
            <v>87452.11999999965</v>
          </cell>
          <cell r="I77">
            <v>16.92184984520117</v>
          </cell>
          <cell r="J77">
            <v>-429347.88000000035</v>
          </cell>
          <cell r="K77">
            <v>96.5807472043198</v>
          </cell>
          <cell r="L77">
            <v>-124390.16000000015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153269615.29</v>
          </cell>
          <cell r="H78">
            <v>5692290.979999989</v>
          </cell>
          <cell r="I78">
            <v>15.395848715660456</v>
          </cell>
          <cell r="J78">
            <v>-31280604.02000001</v>
          </cell>
          <cell r="K78">
            <v>85.72891366030211</v>
          </cell>
          <cell r="L78">
            <v>-25514424.71000001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12957595.67</v>
          </cell>
          <cell r="H79">
            <v>437053.83999999985</v>
          </cell>
          <cell r="I79">
            <v>14.98483495226186</v>
          </cell>
          <cell r="J79">
            <v>-2479587.16</v>
          </cell>
          <cell r="K79">
            <v>92.69855995826646</v>
          </cell>
          <cell r="L79">
            <v>-1020610.3300000001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3359327.9</v>
          </cell>
          <cell r="H80">
            <v>67397.8999999999</v>
          </cell>
          <cell r="I80">
            <v>9.23972768001578</v>
          </cell>
          <cell r="J80">
            <v>-662038.1000000001</v>
          </cell>
          <cell r="K80">
            <v>77.85824507633488</v>
          </cell>
          <cell r="L80">
            <v>-955344.1000000001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53484796.3</v>
          </cell>
          <cell r="H81">
            <v>3531590.6599999964</v>
          </cell>
          <cell r="I81">
            <v>24.650588087974523</v>
          </cell>
          <cell r="J81">
            <v>-10795007.340000004</v>
          </cell>
          <cell r="K81">
            <v>63.97506389995101</v>
          </cell>
          <cell r="L81">
            <v>-30117771.700000003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10910199.39</v>
          </cell>
          <cell r="H82">
            <v>473735.8800000008</v>
          </cell>
          <cell r="I82">
            <v>15.77272613769279</v>
          </cell>
          <cell r="J82">
            <v>-2529777.119999999</v>
          </cell>
          <cell r="K82">
            <v>79.13713656607827</v>
          </cell>
          <cell r="L82">
            <v>-2876247.6099999994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4147912026.170001</v>
          </cell>
          <cell r="H83">
            <v>239237908.2000001</v>
          </cell>
          <cell r="I83">
            <v>20.848018755517124</v>
          </cell>
          <cell r="J83">
            <v>-908295154.8</v>
          </cell>
          <cell r="K83">
            <v>79.32705580822065</v>
          </cell>
          <cell r="L83">
            <v>-1080962263.83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676764256.59</v>
      </c>
      <c r="F10" s="33">
        <f>'[1]вспомогат'!H10</f>
        <v>43293398.04000008</v>
      </c>
      <c r="G10" s="34">
        <f>'[1]вспомогат'!I10</f>
        <v>17.428181536755957</v>
      </c>
      <c r="H10" s="35">
        <f>'[1]вспомогат'!J10</f>
        <v>-205116901.95999992</v>
      </c>
      <c r="I10" s="36">
        <f>'[1]вспомогат'!K10</f>
        <v>71.69984830676442</v>
      </c>
      <c r="J10" s="37">
        <f>'[1]вспомогат'!L10</f>
        <v>-267120943.40999997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1975853014.26</v>
      </c>
      <c r="F12" s="38">
        <f>'[1]вспомогат'!H11</f>
        <v>116376530.47000003</v>
      </c>
      <c r="G12" s="39">
        <f>'[1]вспомогат'!I11</f>
        <v>21.283198696049748</v>
      </c>
      <c r="H12" s="35">
        <f>'[1]вспомогат'!J11</f>
        <v>-430423469.53</v>
      </c>
      <c r="I12" s="36">
        <f>'[1]вспомогат'!K11</f>
        <v>77.72369900517279</v>
      </c>
      <c r="J12" s="37">
        <f>'[1]вспомогат'!L11</f>
        <v>-566296985.74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311291076.95</v>
      </c>
      <c r="F13" s="38">
        <f>'[1]вспомогат'!H12</f>
        <v>27906459.089999974</v>
      </c>
      <c r="G13" s="39">
        <f>'[1]вспомогат'!I12</f>
        <v>45.88266209436944</v>
      </c>
      <c r="H13" s="35">
        <f>'[1]вспомогат'!J12</f>
        <v>-32914900.910000026</v>
      </c>
      <c r="I13" s="36">
        <f>'[1]вспомогат'!K12</f>
        <v>97.1225919271559</v>
      </c>
      <c r="J13" s="37">
        <f>'[1]вспомогат'!L12</f>
        <v>-9222483.050000012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216414151.13</v>
      </c>
      <c r="F14" s="38">
        <f>'[1]вспомогат'!H13</f>
        <v>10702950.879999995</v>
      </c>
      <c r="G14" s="39">
        <f>'[1]вспомогат'!I13</f>
        <v>18.811098792554958</v>
      </c>
      <c r="H14" s="35">
        <f>'[1]вспомогат'!J13</f>
        <v>-46194049.120000005</v>
      </c>
      <c r="I14" s="36">
        <f>'[1]вспомогат'!K13</f>
        <v>80.00316114924937</v>
      </c>
      <c r="J14" s="37">
        <f>'[1]вспомогат'!L13</f>
        <v>-54092848.870000005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33644576.97</v>
      </c>
      <c r="F15" s="38">
        <f>'[1]вспомогат'!H14</f>
        <v>1710430.3900000006</v>
      </c>
      <c r="G15" s="39">
        <f>'[1]вспомогат'!I14</f>
        <v>19.98329758274626</v>
      </c>
      <c r="H15" s="35">
        <f>'[1]вспомогат'!J14</f>
        <v>-6848869.609999999</v>
      </c>
      <c r="I15" s="36">
        <f>'[1]вспомогат'!K14</f>
        <v>77.35843761352714</v>
      </c>
      <c r="J15" s="37">
        <f>'[1]вспомогат'!L14</f>
        <v>-9847223.030000001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2537202819.31</v>
      </c>
      <c r="F16" s="41">
        <f>SUM(F12:F15)</f>
        <v>156696370.82999998</v>
      </c>
      <c r="G16" s="42">
        <f>F16/D16*100</f>
        <v>23.28057817726412</v>
      </c>
      <c r="H16" s="41">
        <f>SUM(H12:H15)</f>
        <v>-516381289.17</v>
      </c>
      <c r="I16" s="43">
        <f>E16/C16*100</f>
        <v>79.87008160697317</v>
      </c>
      <c r="J16" s="41">
        <f>SUM(J12:J15)</f>
        <v>-639459540.6899999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9376439.92</v>
      </c>
      <c r="F17" s="45">
        <f>'[1]вспомогат'!H15</f>
        <v>250906.7899999991</v>
      </c>
      <c r="G17" s="46">
        <f>'[1]вспомогат'!I15</f>
        <v>11.16112554836605</v>
      </c>
      <c r="H17" s="47">
        <f>'[1]вспомогат'!J15</f>
        <v>-1997135.210000001</v>
      </c>
      <c r="I17" s="48">
        <f>'[1]вспомогат'!K15</f>
        <v>87.59633809180106</v>
      </c>
      <c r="J17" s="49">
        <f>'[1]вспомогат'!L15</f>
        <v>-1327706.08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121743790.07</v>
      </c>
      <c r="F18" s="38">
        <f>'[1]вспомогат'!H16</f>
        <v>8408310.36</v>
      </c>
      <c r="G18" s="39">
        <f>'[1]вспомогат'!I16</f>
        <v>33.26373325496126</v>
      </c>
      <c r="H18" s="35">
        <f>'[1]вспомогат'!J16</f>
        <v>-16869400.64</v>
      </c>
      <c r="I18" s="36">
        <f>'[1]вспомогат'!K16</f>
        <v>103.14424437874166</v>
      </c>
      <c r="J18" s="37">
        <f>'[1]вспомогат'!L16</f>
        <v>3711232.069999993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1368306.3</v>
      </c>
      <c r="F20" s="38">
        <f>'[1]вспомогат'!H18</f>
        <v>32026</v>
      </c>
      <c r="G20" s="39">
        <f>'[1]вспомогат'!I18</f>
        <v>12.081863623502782</v>
      </c>
      <c r="H20" s="35">
        <f>'[1]вспомогат'!J18</f>
        <v>-233049</v>
      </c>
      <c r="I20" s="36">
        <f>'[1]вспомогат'!K18</f>
        <v>94.4092497593724</v>
      </c>
      <c r="J20" s="37">
        <f>'[1]вспомогат'!L18</f>
        <v>-81028.69999999995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44709226.63</v>
      </c>
      <c r="F21" s="38">
        <f>'[1]вспомогат'!H19</f>
        <v>1887401.1799999997</v>
      </c>
      <c r="G21" s="39">
        <f>'[1]вспомогат'!I19</f>
        <v>19.90934135079216</v>
      </c>
      <c r="H21" s="35">
        <f>'[1]вспомогат'!J19</f>
        <v>-7592576.82</v>
      </c>
      <c r="I21" s="36">
        <f>'[1]вспомогат'!K19</f>
        <v>97.69747398167033</v>
      </c>
      <c r="J21" s="37">
        <f>'[1]вспомогат'!L19</f>
        <v>-1053703.3699999973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10516860.94</v>
      </c>
      <c r="F22" s="38">
        <f>'[1]вспомогат'!H20</f>
        <v>253740.0700000003</v>
      </c>
      <c r="G22" s="39">
        <f>'[1]вспомогат'!I20</f>
        <v>9.884693026879637</v>
      </c>
      <c r="H22" s="35">
        <f>'[1]вспомогат'!J20</f>
        <v>-2313259.9299999997</v>
      </c>
      <c r="I22" s="36">
        <f>'[1]вспомогат'!K20</f>
        <v>77.42943638546926</v>
      </c>
      <c r="J22" s="37">
        <f>'[1]вспомогат'!L20</f>
        <v>-3065649.0600000005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18522106.23</v>
      </c>
      <c r="F23" s="38">
        <f>'[1]вспомогат'!H21</f>
        <v>636840.3099999987</v>
      </c>
      <c r="G23" s="39">
        <f>'[1]вспомогат'!I21</f>
        <v>19.57181707655878</v>
      </c>
      <c r="H23" s="35">
        <f>'[1]вспомогат'!J21</f>
        <v>-2617023.6900000013</v>
      </c>
      <c r="I23" s="36">
        <f>'[1]вспомогат'!K21</f>
        <v>89.78054947203698</v>
      </c>
      <c r="J23" s="37">
        <f>'[1]вспомогат'!L21</f>
        <v>-2108315.7699999996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1073475.73</v>
      </c>
      <c r="F24" s="38">
        <f>'[1]вспомогат'!H22</f>
        <v>41516.82999999996</v>
      </c>
      <c r="G24" s="39">
        <f>'[1]вспомогат'!I22</f>
        <v>21.328964808630854</v>
      </c>
      <c r="H24" s="35">
        <f>'[1]вспомогат'!J22</f>
        <v>-153133.17000000004</v>
      </c>
      <c r="I24" s="36">
        <f>'[1]вспомогат'!K22</f>
        <v>97.07333158503943</v>
      </c>
      <c r="J24" s="37">
        <f>'[1]вспомогат'!L22</f>
        <v>-32364.27000000002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39775912.95</v>
      </c>
      <c r="F26" s="38">
        <f>'[1]вспомогат'!H24</f>
        <v>1362726.7600000054</v>
      </c>
      <c r="G26" s="39">
        <f>'[1]вспомогат'!I24</f>
        <v>14.666285962744743</v>
      </c>
      <c r="H26" s="35">
        <f>'[1]вспомогат'!J24</f>
        <v>-7928833.239999995</v>
      </c>
      <c r="I26" s="36">
        <f>'[1]вспомогат'!K24</f>
        <v>90.16736094885577</v>
      </c>
      <c r="J26" s="37">
        <f>'[1]вспомогат'!L24</f>
        <v>-4337514.049999997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2215843.09</v>
      </c>
      <c r="F27" s="38">
        <f>'[1]вспомогат'!H25</f>
        <v>84606.6499999999</v>
      </c>
      <c r="G27" s="39">
        <f>'[1]вспомогат'!I25</f>
        <v>16.69936207924269</v>
      </c>
      <c r="H27" s="35">
        <f>'[1]вспомогат'!J25</f>
        <v>-422039.3500000001</v>
      </c>
      <c r="I27" s="36">
        <f>'[1]вспомогат'!K25</f>
        <v>82.69898014785355</v>
      </c>
      <c r="J27" s="37">
        <f>'[1]вспомогат'!L25</f>
        <v>-463564.91000000015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17513566.51</v>
      </c>
      <c r="F28" s="38">
        <f>'[1]вспомогат'!H26</f>
        <v>677728.7700000033</v>
      </c>
      <c r="G28" s="39">
        <f>'[1]вспомогат'!I26</f>
        <v>16.405976828298012</v>
      </c>
      <c r="H28" s="35">
        <f>'[1]вспомогат'!J26</f>
        <v>-3453258.2299999967</v>
      </c>
      <c r="I28" s="36">
        <f>'[1]вспомогат'!K26</f>
        <v>87.04207664653578</v>
      </c>
      <c r="J28" s="37">
        <f>'[1]вспомогат'!L26</f>
        <v>-2607238.4899999984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57921.83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106.1811732355637</v>
      </c>
      <c r="J29" s="37">
        <f>'[1]вспомогат'!L27</f>
        <v>3371.8300000000017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18971774.66</v>
      </c>
      <c r="F30" s="38">
        <f>'[1]вспомогат'!H28</f>
        <v>640252.2399999984</v>
      </c>
      <c r="G30" s="39">
        <f>'[1]вспомогат'!I28</f>
        <v>14.642724266745669</v>
      </c>
      <c r="H30" s="35">
        <f>'[1]вспомогат'!J28</f>
        <v>-3732241.7600000016</v>
      </c>
      <c r="I30" s="36">
        <f>'[1]вспомогат'!K28</f>
        <v>86.85081556365691</v>
      </c>
      <c r="J30" s="37">
        <f>'[1]вспомогат'!L28</f>
        <v>-2872320.34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6781216.28</v>
      </c>
      <c r="F31" s="38">
        <f>'[1]вспомогат'!H29</f>
        <v>188721.1900000004</v>
      </c>
      <c r="G31" s="39">
        <f>'[1]вспомогат'!I29</f>
        <v>10.859801150422744</v>
      </c>
      <c r="H31" s="35">
        <f>'[1]вспомогат'!J29</f>
        <v>-1549074.8099999996</v>
      </c>
      <c r="I31" s="36">
        <f>'[1]вспомогат'!K29</f>
        <v>84.65070284306691</v>
      </c>
      <c r="J31" s="37">
        <f>'[1]вспомогат'!L29</f>
        <v>-1229604.7199999997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9334659.88</v>
      </c>
      <c r="F32" s="38">
        <f>'[1]вспомогат'!H30</f>
        <v>474734.2400000002</v>
      </c>
      <c r="G32" s="39">
        <f>'[1]вспомогат'!I30</f>
        <v>21.892983452090483</v>
      </c>
      <c r="H32" s="35">
        <f>'[1]вспомогат'!J30</f>
        <v>-1693696.7599999998</v>
      </c>
      <c r="I32" s="36">
        <f>'[1]вспомогат'!K30</f>
        <v>75.61951023667056</v>
      </c>
      <c r="J32" s="37">
        <f>'[1]вспомогат'!L30</f>
        <v>-3009588.119999999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2174463.58</v>
      </c>
      <c r="F33" s="38">
        <f>'[1]вспомогат'!H31</f>
        <v>49576.10999999987</v>
      </c>
      <c r="G33" s="39">
        <f>'[1]вспомогат'!I31</f>
        <v>10.7401980961624</v>
      </c>
      <c r="H33" s="35">
        <f>'[1]вспомогат'!J31</f>
        <v>-412017.89000000013</v>
      </c>
      <c r="I33" s="36">
        <f>'[1]вспомогат'!K31</f>
        <v>100.15123481240616</v>
      </c>
      <c r="J33" s="37">
        <f>'[1]вспомогат'!L31</f>
        <v>3283.5800000000745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20842207.77</v>
      </c>
      <c r="F34" s="38">
        <f>'[1]вспомогат'!H32</f>
        <v>852014.8999999985</v>
      </c>
      <c r="G34" s="39">
        <f>'[1]вспомогат'!I32</f>
        <v>16.98727392317617</v>
      </c>
      <c r="H34" s="35">
        <f>'[1]вспомогат'!J32</f>
        <v>-4163592.1000000015</v>
      </c>
      <c r="I34" s="36">
        <f>'[1]вспомогат'!K32</f>
        <v>85.47476167719314</v>
      </c>
      <c r="J34" s="37">
        <f>'[1]вспомогат'!L32</f>
        <v>-3541841.2300000004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79109.94</v>
      </c>
      <c r="F35" s="38">
        <f>'[1]вспомогат'!H33</f>
        <v>4565.5</v>
      </c>
      <c r="G35" s="39">
        <f>'[1]вспомогат'!I33</f>
        <v>65.22142857142858</v>
      </c>
      <c r="H35" s="35">
        <f>'[1]вспомогат'!J33</f>
        <v>-2434.5</v>
      </c>
      <c r="I35" s="36">
        <f>'[1]вспомогат'!K33</f>
        <v>247.21856250000002</v>
      </c>
      <c r="J35" s="37">
        <f>'[1]вспомогат'!L33</f>
        <v>47109.94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1476546.05</v>
      </c>
      <c r="F36" s="38">
        <f>'[1]вспомогат'!H34</f>
        <v>34817.10000000009</v>
      </c>
      <c r="G36" s="39">
        <f>'[1]вспомогат'!I34</f>
        <v>11.015106695983706</v>
      </c>
      <c r="H36" s="35">
        <f>'[1]вспомогат'!J34</f>
        <v>-281267.8999999999</v>
      </c>
      <c r="I36" s="36">
        <f>'[1]вспомогат'!K34</f>
        <v>72.12592407694885</v>
      </c>
      <c r="J36" s="37">
        <f>'[1]вспомогат'!L34</f>
        <v>-570631.95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326621648.84</v>
      </c>
      <c r="F37" s="41">
        <f>SUM(F17:F36)</f>
        <v>15880740.000000004</v>
      </c>
      <c r="G37" s="42">
        <f>F37/D37*100</f>
        <v>22.27361183868654</v>
      </c>
      <c r="H37" s="41">
        <f>SUM(H17:H36)</f>
        <v>-55417710.00000001</v>
      </c>
      <c r="I37" s="43">
        <f>E37/C37*100</f>
        <v>93.45277298888699</v>
      </c>
      <c r="J37" s="41">
        <f>SUM(J17:J36)</f>
        <v>-22882853.16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4397914.42</v>
      </c>
      <c r="F38" s="38">
        <f>'[1]вспомогат'!H35</f>
        <v>66248.16999999993</v>
      </c>
      <c r="G38" s="39">
        <f>'[1]вспомогат'!I35</f>
        <v>5.166008518495985</v>
      </c>
      <c r="H38" s="35">
        <f>'[1]вспомогат'!J35</f>
        <v>-1216137.83</v>
      </c>
      <c r="I38" s="36">
        <f>'[1]вспомогат'!K35</f>
        <v>82.26557633039755</v>
      </c>
      <c r="J38" s="37">
        <f>'[1]вспомогат'!L35</f>
        <v>-948081.5800000001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15305875.75</v>
      </c>
      <c r="F39" s="38">
        <f>'[1]вспомогат'!H36</f>
        <v>492486.08999999985</v>
      </c>
      <c r="G39" s="39">
        <f>'[1]вспомогат'!I36</f>
        <v>14.223646809220991</v>
      </c>
      <c r="H39" s="35">
        <f>'[1]вспомогат'!J36</f>
        <v>-2969959.91</v>
      </c>
      <c r="I39" s="36">
        <f>'[1]вспомогат'!K36</f>
        <v>79.2646717866488</v>
      </c>
      <c r="J39" s="37">
        <f>'[1]вспомогат'!L36</f>
        <v>-4003957.25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6927991.97</v>
      </c>
      <c r="F40" s="38">
        <f>'[1]вспомогат'!H37</f>
        <v>443903.1699999999</v>
      </c>
      <c r="G40" s="39">
        <f>'[1]вспомогат'!I37</f>
        <v>31.64081058060009</v>
      </c>
      <c r="H40" s="35">
        <f>'[1]вспомогат'!J37</f>
        <v>-959041.8300000001</v>
      </c>
      <c r="I40" s="36">
        <f>'[1]вспомогат'!K37</f>
        <v>82.68336435753292</v>
      </c>
      <c r="J40" s="37">
        <f>'[1]вспомогат'!L37</f>
        <v>-1450951.0300000003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5257171.56</v>
      </c>
      <c r="F41" s="38">
        <f>'[1]вспомогат'!H38</f>
        <v>149778.8599999994</v>
      </c>
      <c r="G41" s="39">
        <f>'[1]вспомогат'!I38</f>
        <v>6.128293348553916</v>
      </c>
      <c r="H41" s="35">
        <f>'[1]вспомогат'!J38</f>
        <v>-2294276.1400000006</v>
      </c>
      <c r="I41" s="36">
        <f>'[1]вспомогат'!K38</f>
        <v>69.98866878227817</v>
      </c>
      <c r="J41" s="37">
        <f>'[1]вспомогат'!L38</f>
        <v>-2254289.4400000004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5284890.17</v>
      </c>
      <c r="F42" s="38">
        <f>'[1]вспомогат'!H39</f>
        <v>330291.3200000003</v>
      </c>
      <c r="G42" s="39">
        <f>'[1]вспомогат'!I39</f>
        <v>42.92368532200111</v>
      </c>
      <c r="H42" s="35">
        <f>'[1]вспомогат'!J39</f>
        <v>-439193.6799999997</v>
      </c>
      <c r="I42" s="36">
        <f>'[1]вспомогат'!K39</f>
        <v>98.26110796582265</v>
      </c>
      <c r="J42" s="37">
        <f>'[1]вспомогат'!L39</f>
        <v>-93524.83000000007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6533465.79</v>
      </c>
      <c r="F43" s="38">
        <f>'[1]вспомогат'!H40</f>
        <v>296453.13999999966</v>
      </c>
      <c r="G43" s="39">
        <f>'[1]вспомогат'!I40</f>
        <v>19.137985707184473</v>
      </c>
      <c r="H43" s="35">
        <f>'[1]вспомогат'!J40</f>
        <v>-1252576.8600000003</v>
      </c>
      <c r="I43" s="36">
        <f>'[1]вспомогат'!K40</f>
        <v>78.6941175492836</v>
      </c>
      <c r="J43" s="37">
        <f>'[1]вспомогат'!L40</f>
        <v>-1768890.21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12937079.14</v>
      </c>
      <c r="F44" s="38">
        <f>'[1]вспомогат'!H41</f>
        <v>606659.1000000015</v>
      </c>
      <c r="G44" s="39">
        <f>'[1]вспомогат'!I41</f>
        <v>21.043895454010993</v>
      </c>
      <c r="H44" s="35">
        <f>'[1]вспомогат'!J41</f>
        <v>-2276167.8999999985</v>
      </c>
      <c r="I44" s="36">
        <f>'[1]вспомогат'!K41</f>
        <v>86.50526253287224</v>
      </c>
      <c r="J44" s="37">
        <f>'[1]вспомогат'!L41</f>
        <v>-2018171.8599999994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18699466.03</v>
      </c>
      <c r="F45" s="38">
        <f>'[1]вспомогат'!H42</f>
        <v>587161.9299999997</v>
      </c>
      <c r="G45" s="39">
        <f>'[1]вспомогат'!I42</f>
        <v>12.901161729140206</v>
      </c>
      <c r="H45" s="35">
        <f>'[1]вспомогат'!J42</f>
        <v>-3964071.0700000003</v>
      </c>
      <c r="I45" s="36">
        <f>'[1]вспомогат'!K42</f>
        <v>77.11265015952465</v>
      </c>
      <c r="J45" s="37">
        <f>'[1]вспомогат'!L42</f>
        <v>-5550077.969999999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7898217.44</v>
      </c>
      <c r="F46" s="38">
        <f>'[1]вспомогат'!H43</f>
        <v>282615.5600000005</v>
      </c>
      <c r="G46" s="39">
        <f>'[1]вспомогат'!I43</f>
        <v>7.574590871324824</v>
      </c>
      <c r="H46" s="35">
        <f>'[1]вспомогат'!J43</f>
        <v>-3448484.4399999995</v>
      </c>
      <c r="I46" s="36">
        <f>'[1]вспомогат'!K43</f>
        <v>72.57956782437294</v>
      </c>
      <c r="J46" s="37">
        <f>'[1]вспомогат'!L43</f>
        <v>-2983932.5599999996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9023348.28</v>
      </c>
      <c r="F47" s="38">
        <f>'[1]вспомогат'!H44</f>
        <v>265378.8999999985</v>
      </c>
      <c r="G47" s="39">
        <f>'[1]вспомогат'!I44</f>
        <v>9.966837162958669</v>
      </c>
      <c r="H47" s="35">
        <f>'[1]вспомогат'!J44</f>
        <v>-2397240.1000000015</v>
      </c>
      <c r="I47" s="36">
        <f>'[1]вспомогат'!K44</f>
        <v>80.83808451146359</v>
      </c>
      <c r="J47" s="37">
        <f>'[1]вспомогат'!L44</f>
        <v>-2138900.7200000007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3104877.95</v>
      </c>
      <c r="F48" s="38">
        <f>'[1]вспомогат'!H45</f>
        <v>307881.7000000002</v>
      </c>
      <c r="G48" s="39">
        <f>'[1]вспомогат'!I45</f>
        <v>35.39675696307897</v>
      </c>
      <c r="H48" s="35">
        <f>'[1]вспомогат'!J45</f>
        <v>-561920.2999999998</v>
      </c>
      <c r="I48" s="36">
        <f>'[1]вспомогат'!K45</f>
        <v>70.58712953940827</v>
      </c>
      <c r="J48" s="37">
        <f>'[1]вспомогат'!L45</f>
        <v>-1293768.0499999998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2872075.31</v>
      </c>
      <c r="F49" s="38">
        <f>'[1]вспомогат'!H46</f>
        <v>39800.37999999989</v>
      </c>
      <c r="G49" s="39">
        <f>'[1]вспомогат'!I46</f>
        <v>5.549256852848482</v>
      </c>
      <c r="H49" s="35">
        <f>'[1]вспомогат'!J46</f>
        <v>-677419.6200000001</v>
      </c>
      <c r="I49" s="36">
        <f>'[1]вспомогат'!K46</f>
        <v>88.75809633709392</v>
      </c>
      <c r="J49" s="37">
        <f>'[1]вспомогат'!L46</f>
        <v>-363770.68999999994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4079452.56</v>
      </c>
      <c r="F50" s="38">
        <f>'[1]вспомогат'!H47</f>
        <v>77212.41000000015</v>
      </c>
      <c r="G50" s="39">
        <f>'[1]вспомогат'!I47</f>
        <v>2.599651662263911</v>
      </c>
      <c r="H50" s="35">
        <f>'[1]вспомогат'!J47</f>
        <v>-2892893.59</v>
      </c>
      <c r="I50" s="36">
        <f>'[1]вспомогат'!K47</f>
        <v>58.53801154989421</v>
      </c>
      <c r="J50" s="37">
        <f>'[1]вспомогат'!L47</f>
        <v>-2889442.44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7675782.31</v>
      </c>
      <c r="F51" s="38">
        <f>'[1]вспомогат'!H48</f>
        <v>331886.76999999955</v>
      </c>
      <c r="G51" s="39">
        <f>'[1]вспомогат'!I48</f>
        <v>20.041834695072954</v>
      </c>
      <c r="H51" s="35">
        <f>'[1]вспомогат'!J48</f>
        <v>-1324083.2300000004</v>
      </c>
      <c r="I51" s="36">
        <f>'[1]вспомогат'!K48</f>
        <v>83.08302519978754</v>
      </c>
      <c r="J51" s="37">
        <f>'[1]вспомогат'!L48</f>
        <v>-1562906.6900000004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3366846.27</v>
      </c>
      <c r="F52" s="38">
        <f>'[1]вспомогат'!H49</f>
        <v>153633.4500000002</v>
      </c>
      <c r="G52" s="39">
        <f>'[1]вспомогат'!I49</f>
        <v>11.589991475365329</v>
      </c>
      <c r="H52" s="35">
        <f>'[1]вспомогат'!J49</f>
        <v>-1171936.5499999998</v>
      </c>
      <c r="I52" s="36">
        <f>'[1]вспомогат'!K49</f>
        <v>64.85405284103386</v>
      </c>
      <c r="J52" s="37">
        <f>'[1]вспомогат'!L49</f>
        <v>-1824573.73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2917154.26</v>
      </c>
      <c r="F53" s="38">
        <f>'[1]вспомогат'!H50</f>
        <v>87710.33999999985</v>
      </c>
      <c r="G53" s="39">
        <f>'[1]вспомогат'!I50</f>
        <v>16.02132393234206</v>
      </c>
      <c r="H53" s="35">
        <f>'[1]вспомогат'!J50</f>
        <v>-459749.66000000015</v>
      </c>
      <c r="I53" s="36">
        <f>'[1]вспомогат'!K50</f>
        <v>108.59093349017445</v>
      </c>
      <c r="J53" s="37">
        <f>'[1]вспомогат'!L50</f>
        <v>230784.25999999978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20656926.55</v>
      </c>
      <c r="F54" s="38">
        <f>'[1]вспомогат'!H51</f>
        <v>608268.0399999991</v>
      </c>
      <c r="G54" s="39">
        <f>'[1]вспомогат'!I51</f>
        <v>13.986774525854912</v>
      </c>
      <c r="H54" s="35">
        <f>'[1]вспомогат'!J51</f>
        <v>-3740611.960000001</v>
      </c>
      <c r="I54" s="36">
        <f>'[1]вспомогат'!K51</f>
        <v>95.15076477405471</v>
      </c>
      <c r="J54" s="37">
        <f>'[1]вспомогат'!L51</f>
        <v>-1052753.4499999993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26834515.41</v>
      </c>
      <c r="F55" s="38">
        <f>'[1]вспомогат'!H52</f>
        <v>813974.9499999993</v>
      </c>
      <c r="G55" s="39">
        <f>'[1]вспомогат'!I52</f>
        <v>11.560544748496433</v>
      </c>
      <c r="H55" s="35">
        <f>'[1]вспомогат'!J52</f>
        <v>-6226999.050000001</v>
      </c>
      <c r="I55" s="36">
        <f>'[1]вспомогат'!K52</f>
        <v>85.57142851220695</v>
      </c>
      <c r="J55" s="37">
        <f>'[1]вспомогат'!L52</f>
        <v>-4524684.59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10094664.82</v>
      </c>
      <c r="F56" s="38">
        <f>'[1]вспомогат'!H53</f>
        <v>263902.4299999997</v>
      </c>
      <c r="G56" s="39">
        <f>'[1]вспомогат'!I53</f>
        <v>12.307906089535797</v>
      </c>
      <c r="H56" s="35">
        <f>'[1]вспомогат'!J53</f>
        <v>-1880267.5700000003</v>
      </c>
      <c r="I56" s="36">
        <f>'[1]вспомогат'!K53</f>
        <v>89.9378906347447</v>
      </c>
      <c r="J56" s="37">
        <f>'[1]вспомогат'!L53</f>
        <v>-1129375.1799999997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21028907.63</v>
      </c>
      <c r="F57" s="38">
        <f>'[1]вспомогат'!H54</f>
        <v>678197.3599999994</v>
      </c>
      <c r="G57" s="39">
        <f>'[1]вспомогат'!I54</f>
        <v>15.892332892008094</v>
      </c>
      <c r="H57" s="35">
        <f>'[1]вспомогат'!J54</f>
        <v>-3589252.6400000006</v>
      </c>
      <c r="I57" s="36">
        <f>'[1]вспомогат'!K54</f>
        <v>86.64389950763271</v>
      </c>
      <c r="J57" s="37">
        <f>'[1]вспомогат'!L54</f>
        <v>-3241592.370000001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25078804.44</v>
      </c>
      <c r="F58" s="38">
        <f>'[1]вспомогат'!H55</f>
        <v>958362.3100000024</v>
      </c>
      <c r="G58" s="39">
        <f>'[1]вспомогат'!I55</f>
        <v>14.920673356115902</v>
      </c>
      <c r="H58" s="35">
        <f>'[1]вспомогат'!J55</f>
        <v>-5464687.689999998</v>
      </c>
      <c r="I58" s="36">
        <f>'[1]вспомогат'!K55</f>
        <v>75.53060502657853</v>
      </c>
      <c r="J58" s="37">
        <f>'[1]вспомогат'!L55</f>
        <v>-8124695.559999999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4326869.69</v>
      </c>
      <c r="F59" s="38">
        <f>'[1]вспомогат'!H56</f>
        <v>130000.33000000007</v>
      </c>
      <c r="G59" s="39">
        <f>'[1]вспомогат'!I56</f>
        <v>11.972129873335193</v>
      </c>
      <c r="H59" s="35">
        <f>'[1]вспомогат'!J56</f>
        <v>-955857.6699999999</v>
      </c>
      <c r="I59" s="36">
        <f>'[1]вспомогат'!K56</f>
        <v>87.98093214609382</v>
      </c>
      <c r="J59" s="37">
        <f>'[1]вспомогат'!L56</f>
        <v>-591093.3099999996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20568430.62</v>
      </c>
      <c r="F60" s="38">
        <f>'[1]вспомогат'!H57</f>
        <v>752864.8200000003</v>
      </c>
      <c r="G60" s="39">
        <f>'[1]вспомогат'!I57</f>
        <v>11.950026586837376</v>
      </c>
      <c r="H60" s="35">
        <f>'[1]вспомогат'!J57</f>
        <v>-5547245.18</v>
      </c>
      <c r="I60" s="36">
        <f>'[1]вспомогат'!K57</f>
        <v>80.06321241308811</v>
      </c>
      <c r="J60" s="37">
        <f>'[1]вспомогат'!L57</f>
        <v>-5121808.379999999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7560205.36</v>
      </c>
      <c r="F61" s="38">
        <f>'[1]вспомогат'!H58</f>
        <v>297420.75</v>
      </c>
      <c r="G61" s="39">
        <f>'[1]вспомогат'!I58</f>
        <v>18.933492947543115</v>
      </c>
      <c r="H61" s="35">
        <f>'[1]вспомогат'!J58</f>
        <v>-1273450.25</v>
      </c>
      <c r="I61" s="36">
        <f>'[1]вспомогат'!K58</f>
        <v>92.9826608036706</v>
      </c>
      <c r="J61" s="37">
        <f>'[1]вспомогат'!L58</f>
        <v>-570563.6399999997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3996604.84</v>
      </c>
      <c r="F62" s="38">
        <f>'[1]вспомогат'!H59</f>
        <v>199497.48999999976</v>
      </c>
      <c r="G62" s="39">
        <f>'[1]вспомогат'!I59</f>
        <v>20.791687597576228</v>
      </c>
      <c r="H62" s="35">
        <f>'[1]вспомогат'!J59</f>
        <v>-760008.5100000002</v>
      </c>
      <c r="I62" s="36">
        <f>'[1]вспомогат'!K59</f>
        <v>79.33590335347928</v>
      </c>
      <c r="J62" s="37">
        <f>'[1]вспомогат'!L59</f>
        <v>-1040969.1600000001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2799541.52</v>
      </c>
      <c r="F63" s="38">
        <f>'[1]вспомогат'!H60</f>
        <v>61386.74000000022</v>
      </c>
      <c r="G63" s="39">
        <f>'[1]вспомогат'!I60</f>
        <v>11.676987371292416</v>
      </c>
      <c r="H63" s="35">
        <f>'[1]вспомогат'!J60</f>
        <v>-464320.2599999998</v>
      </c>
      <c r="I63" s="36">
        <f>'[1]вспомогат'!K60</f>
        <v>99.44407059980279</v>
      </c>
      <c r="J63" s="37">
        <f>'[1]вспомогат'!L60</f>
        <v>-15650.479999999981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2420030.63</v>
      </c>
      <c r="F64" s="38">
        <f>'[1]вспомогат'!H61</f>
        <v>53272.330000000075</v>
      </c>
      <c r="G64" s="39">
        <f>'[1]вспомогат'!I61</f>
        <v>10.336113698098579</v>
      </c>
      <c r="H64" s="35">
        <f>'[1]вспомогат'!J61</f>
        <v>-462127.6699999999</v>
      </c>
      <c r="I64" s="36">
        <f>'[1]вспомогат'!K61</f>
        <v>84.99327894300605</v>
      </c>
      <c r="J64" s="37">
        <f>'[1]вспомогат'!L61</f>
        <v>-427289.3700000001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2434313.19</v>
      </c>
      <c r="F65" s="38">
        <f>'[1]вспомогат'!H62</f>
        <v>108730.56000000006</v>
      </c>
      <c r="G65" s="39">
        <f>'[1]вспомогат'!I62</f>
        <v>25.59896031981468</v>
      </c>
      <c r="H65" s="35">
        <f>'[1]вспомогат'!J62</f>
        <v>-316015.43999999994</v>
      </c>
      <c r="I65" s="36">
        <f>'[1]вспомогат'!K62</f>
        <v>102.24494931251849</v>
      </c>
      <c r="J65" s="37">
        <f>'[1]вспомогат'!L62</f>
        <v>53449.189999999944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4811332.45</v>
      </c>
      <c r="F66" s="38">
        <f>'[1]вспомогат'!H63</f>
        <v>243426.16000000015</v>
      </c>
      <c r="G66" s="39">
        <f>'[1]вспомогат'!I63</f>
        <v>24.541401350942653</v>
      </c>
      <c r="H66" s="35">
        <f>'[1]вспомогат'!J63</f>
        <v>-748473.8399999999</v>
      </c>
      <c r="I66" s="36">
        <f>'[1]вспомогат'!K63</f>
        <v>95.75267326732674</v>
      </c>
      <c r="J66" s="37">
        <f>'[1]вспомогат'!L63</f>
        <v>-213417.5499999998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3299777.1</v>
      </c>
      <c r="F67" s="38">
        <f>'[1]вспомогат'!H64</f>
        <v>149627.56000000006</v>
      </c>
      <c r="G67" s="39">
        <f>'[1]вспомогат'!I64</f>
        <v>21.759292895067116</v>
      </c>
      <c r="H67" s="35">
        <f>'[1]вспомогат'!J64</f>
        <v>-538021.44</v>
      </c>
      <c r="I67" s="36">
        <f>'[1]вспомогат'!K64</f>
        <v>88.94321050614262</v>
      </c>
      <c r="J67" s="37">
        <f>'[1]вспомогат'!L64</f>
        <v>-410204.8999999999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11735495.16</v>
      </c>
      <c r="F68" s="38">
        <f>'[1]вспомогат'!H65</f>
        <v>348079</v>
      </c>
      <c r="G68" s="39">
        <f>'[1]вспомогат'!I65</f>
        <v>12.756487382189608</v>
      </c>
      <c r="H68" s="35">
        <f>'[1]вспомогат'!J65</f>
        <v>-2380564</v>
      </c>
      <c r="I68" s="36">
        <f>'[1]вспомогат'!K65</f>
        <v>92.43677119024551</v>
      </c>
      <c r="J68" s="37">
        <f>'[1]вспомогат'!L65</f>
        <v>-960204.8399999999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16682599.35</v>
      </c>
      <c r="F69" s="38">
        <f>'[1]вспомогат'!H66</f>
        <v>367442.3100000005</v>
      </c>
      <c r="G69" s="39">
        <f>'[1]вспомогат'!I66</f>
        <v>5.805461846044375</v>
      </c>
      <c r="H69" s="35">
        <f>'[1]вспомогат'!J66</f>
        <v>-5961809.6899999995</v>
      </c>
      <c r="I69" s="36">
        <f>'[1]вспомогат'!K66</f>
        <v>53.498892860915504</v>
      </c>
      <c r="J69" s="37">
        <f>'[1]вспомогат'!L66</f>
        <v>-14500474.65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26301805.85</v>
      </c>
      <c r="F70" s="38">
        <f>'[1]вспомогат'!H67</f>
        <v>881533.4600000009</v>
      </c>
      <c r="G70" s="39">
        <f>'[1]вспомогат'!I67</f>
        <v>13.925568410964196</v>
      </c>
      <c r="H70" s="35">
        <f>'[1]вспомогат'!J67</f>
        <v>-5448789.539999999</v>
      </c>
      <c r="I70" s="36">
        <f>'[1]вспомогат'!K67</f>
        <v>74.66725346934749</v>
      </c>
      <c r="J70" s="37">
        <f>'[1]вспомогат'!L67</f>
        <v>-8923550.149999999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4203508.39</v>
      </c>
      <c r="F71" s="38">
        <f>'[1]вспомогат'!H68</f>
        <v>200107.0599999996</v>
      </c>
      <c r="G71" s="39">
        <f>'[1]вспомогат'!I68</f>
        <v>16.02651449623575</v>
      </c>
      <c r="H71" s="35">
        <f>'[1]вспомогат'!J68</f>
        <v>-1048492.9400000004</v>
      </c>
      <c r="I71" s="36">
        <f>'[1]вспомогат'!K68</f>
        <v>78.44020082592039</v>
      </c>
      <c r="J71" s="37">
        <f>'[1]вспомогат'!L68</f>
        <v>-1155361.6100000003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3320507.19</v>
      </c>
      <c r="F72" s="38">
        <f>'[1]вспомогат'!H69</f>
        <v>239951.97999999998</v>
      </c>
      <c r="G72" s="39">
        <f>'[1]вспомогат'!I69</f>
        <v>25.481941900165133</v>
      </c>
      <c r="H72" s="35">
        <f>'[1]вспомогат'!J69</f>
        <v>-701703.02</v>
      </c>
      <c r="I72" s="36">
        <f>'[1]вспомогат'!K69</f>
        <v>83.40646251113067</v>
      </c>
      <c r="J72" s="37">
        <f>'[1]вспомогат'!L69</f>
        <v>-660607.81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1625679.33</v>
      </c>
      <c r="F73" s="38">
        <f>'[1]вспомогат'!H70</f>
        <v>50370.97999999998</v>
      </c>
      <c r="G73" s="39">
        <f>'[1]вспомогат'!I70</f>
        <v>36.16007178750896</v>
      </c>
      <c r="H73" s="35">
        <f>'[1]вспомогат'!J70</f>
        <v>-88929.02000000002</v>
      </c>
      <c r="I73" s="36">
        <f>'[1]вспомогат'!K70</f>
        <v>158.84508084034485</v>
      </c>
      <c r="J73" s="37">
        <f>'[1]вспомогат'!L70</f>
        <v>602242.3300000001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14867745.46</v>
      </c>
      <c r="F74" s="38">
        <f>'[1]вспомогат'!H71</f>
        <v>433718.36000000127</v>
      </c>
      <c r="G74" s="39">
        <f>'[1]вспомогат'!I71</f>
        <v>11.72348346523612</v>
      </c>
      <c r="H74" s="35">
        <f>'[1]вспомогат'!J71</f>
        <v>-3265850.6399999987</v>
      </c>
      <c r="I74" s="36">
        <f>'[1]вспомогат'!K71</f>
        <v>78.45287863092845</v>
      </c>
      <c r="J74" s="37">
        <f>'[1]вспомогат'!L71</f>
        <v>-4083433.539999999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7754382.23</v>
      </c>
      <c r="F75" s="38">
        <f>'[1]вспомогат'!H72</f>
        <v>267277.22000000067</v>
      </c>
      <c r="G75" s="39">
        <f>'[1]вспомогат'!I72</f>
        <v>16.608187359800205</v>
      </c>
      <c r="H75" s="35">
        <f>'[1]вспомогат'!J72</f>
        <v>-1342032.7799999993</v>
      </c>
      <c r="I75" s="36">
        <f>'[1]вспомогат'!K72</f>
        <v>80.9452890472873</v>
      </c>
      <c r="J75" s="37">
        <f>'[1]вспомогат'!L72</f>
        <v>-1825399.7699999996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3074808.45</v>
      </c>
      <c r="F76" s="38">
        <f>'[1]вспомогат'!H73</f>
        <v>229219.27000000002</v>
      </c>
      <c r="G76" s="39">
        <f>'[1]вспомогат'!I73</f>
        <v>32.61839824683734</v>
      </c>
      <c r="H76" s="35">
        <f>'[1]вспомогат'!J73</f>
        <v>-473510.73</v>
      </c>
      <c r="I76" s="36">
        <f>'[1]вспомогат'!K73</f>
        <v>93.24976572379974</v>
      </c>
      <c r="J76" s="37">
        <f>'[1]вспомогат'!L73</f>
        <v>-222581.5499999998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2183627.07</v>
      </c>
      <c r="F77" s="38">
        <f>'[1]вспомогат'!H74</f>
        <v>19914.19999999972</v>
      </c>
      <c r="G77" s="39">
        <f>'[1]вспомогат'!I74</f>
        <v>2.5315615716016056</v>
      </c>
      <c r="H77" s="35">
        <f>'[1]вспомогат'!J74</f>
        <v>-766722.8000000003</v>
      </c>
      <c r="I77" s="36">
        <f>'[1]вспомогат'!K74</f>
        <v>65.04391720616069</v>
      </c>
      <c r="J77" s="37">
        <f>'[1]вспомогат'!L74</f>
        <v>-1173530.9300000002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2046211.92</v>
      </c>
      <c r="F78" s="38">
        <f>'[1]вспомогат'!H75</f>
        <v>73478.02000000002</v>
      </c>
      <c r="G78" s="39">
        <f>'[1]вспомогат'!I75</f>
        <v>11.895132868717777</v>
      </c>
      <c r="H78" s="35">
        <f>'[1]вспомогат'!J75</f>
        <v>-544236.98</v>
      </c>
      <c r="I78" s="36">
        <f>'[1]вспомогат'!K75</f>
        <v>105.9282030256298</v>
      </c>
      <c r="J78" s="37">
        <f>'[1]вспомогат'!L75</f>
        <v>114514.91999999993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3839319.18</v>
      </c>
      <c r="F79" s="38">
        <f>'[1]вспомогат'!H76</f>
        <v>128752.9700000002</v>
      </c>
      <c r="G79" s="39">
        <f>'[1]вспомогат'!I76</f>
        <v>12.421765905041065</v>
      </c>
      <c r="H79" s="35">
        <f>'[1]вспомогат'!J76</f>
        <v>-907758.0299999998</v>
      </c>
      <c r="I79" s="36">
        <f>'[1]вспомогат'!K76</f>
        <v>83.17477165126434</v>
      </c>
      <c r="J79" s="37">
        <f>'[1]вспомогат'!L76</f>
        <v>-776646.8199999998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3513543.84</v>
      </c>
      <c r="F80" s="38">
        <f>'[1]вспомогат'!H77</f>
        <v>87452.11999999965</v>
      </c>
      <c r="G80" s="39">
        <f>'[1]вспомогат'!I77</f>
        <v>16.92184984520117</v>
      </c>
      <c r="H80" s="35">
        <f>'[1]вспомогат'!J77</f>
        <v>-429347.88000000035</v>
      </c>
      <c r="I80" s="36">
        <f>'[1]вспомогат'!K77</f>
        <v>96.5807472043198</v>
      </c>
      <c r="J80" s="37">
        <f>'[1]вспомогат'!L77</f>
        <v>-124390.16000000015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153269615.29</v>
      </c>
      <c r="F81" s="38">
        <f>'[1]вспомогат'!H78</f>
        <v>5692290.979999989</v>
      </c>
      <c r="G81" s="39">
        <f>'[1]вспомогат'!I78</f>
        <v>15.395848715660456</v>
      </c>
      <c r="H81" s="35">
        <f>'[1]вспомогат'!J78</f>
        <v>-31280604.02000001</v>
      </c>
      <c r="I81" s="36">
        <f>'[1]вспомогат'!K78</f>
        <v>85.72891366030211</v>
      </c>
      <c r="J81" s="37">
        <f>'[1]вспомогат'!L78</f>
        <v>-25514424.71000001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12957595.67</v>
      </c>
      <c r="F82" s="38">
        <f>'[1]вспомогат'!H79</f>
        <v>437053.83999999985</v>
      </c>
      <c r="G82" s="39">
        <f>'[1]вспомогат'!I79</f>
        <v>14.98483495226186</v>
      </c>
      <c r="H82" s="35">
        <f>'[1]вспомогат'!J79</f>
        <v>-2479587.16</v>
      </c>
      <c r="I82" s="36">
        <f>'[1]вспомогат'!K79</f>
        <v>92.69855995826646</v>
      </c>
      <c r="J82" s="37">
        <f>'[1]вспомогат'!L79</f>
        <v>-1020610.3300000001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3359327.9</v>
      </c>
      <c r="F83" s="38">
        <f>'[1]вспомогат'!H80</f>
        <v>67397.8999999999</v>
      </c>
      <c r="G83" s="39">
        <f>'[1]вспомогат'!I80</f>
        <v>9.23972768001578</v>
      </c>
      <c r="H83" s="35">
        <f>'[1]вспомогат'!J80</f>
        <v>-662038.1000000001</v>
      </c>
      <c r="I83" s="36">
        <f>'[1]вспомогат'!K80</f>
        <v>77.85824507633488</v>
      </c>
      <c r="J83" s="37">
        <f>'[1]вспомогат'!L80</f>
        <v>-955344.1000000001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53484796.3</v>
      </c>
      <c r="F84" s="38">
        <f>'[1]вспомогат'!H81</f>
        <v>3531590.6599999964</v>
      </c>
      <c r="G84" s="39">
        <f>'[1]вспомогат'!I81</f>
        <v>24.650588087974523</v>
      </c>
      <c r="H84" s="35">
        <f>'[1]вспомогат'!J81</f>
        <v>-10795007.340000004</v>
      </c>
      <c r="I84" s="36">
        <f>'[1]вспомогат'!K81</f>
        <v>63.97506389995101</v>
      </c>
      <c r="J84" s="37">
        <f>'[1]вспомогат'!L81</f>
        <v>-30117771.700000003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10910199.39</v>
      </c>
      <c r="F85" s="38">
        <f>'[1]вспомогат'!H82</f>
        <v>473735.8800000008</v>
      </c>
      <c r="G85" s="39">
        <f>'[1]вспомогат'!I82</f>
        <v>15.77272613769279</v>
      </c>
      <c r="H85" s="35">
        <f>'[1]вспомогат'!J82</f>
        <v>-2529777.119999999</v>
      </c>
      <c r="I85" s="36">
        <f>'[1]вспомогат'!K82</f>
        <v>79.13713656607827</v>
      </c>
      <c r="J85" s="37">
        <f>'[1]вспомогат'!L82</f>
        <v>-2876247.6099999994</v>
      </c>
    </row>
    <row r="86" spans="1:10" ht="15" customHeight="1">
      <c r="A86" s="51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607323301.43</v>
      </c>
      <c r="F86" s="41">
        <f>SUM(F38:F85)</f>
        <v>23367399.32999999</v>
      </c>
      <c r="G86" s="42">
        <f>F86/D86*100</f>
        <v>15.100423096065278</v>
      </c>
      <c r="H86" s="41">
        <f>SUM(H38:H85)</f>
        <v>-131379253.66999999</v>
      </c>
      <c r="I86" s="43">
        <f>E86/C86*100</f>
        <v>80.0349909399333</v>
      </c>
      <c r="J86" s="41">
        <f>SUM(J38:J85)</f>
        <v>-151498926.57</v>
      </c>
    </row>
    <row r="87" spans="1:10" ht="15.75" customHeight="1">
      <c r="A87" s="54" t="s">
        <v>89</v>
      </c>
      <c r="B87" s="55">
        <f>'[1]вспомогат'!B83</f>
        <v>13240465353</v>
      </c>
      <c r="C87" s="55">
        <f>'[1]вспомогат'!C83</f>
        <v>5228874290</v>
      </c>
      <c r="D87" s="55">
        <f>'[1]вспомогат'!D83</f>
        <v>1147533063</v>
      </c>
      <c r="E87" s="55">
        <f>'[1]вспомогат'!G83</f>
        <v>4147912026.170001</v>
      </c>
      <c r="F87" s="55">
        <f>'[1]вспомогат'!H83</f>
        <v>239237908.2000001</v>
      </c>
      <c r="G87" s="56">
        <f>'[1]вспомогат'!I83</f>
        <v>20.848018755517124</v>
      </c>
      <c r="H87" s="55">
        <f>'[1]вспомогат'!J83</f>
        <v>-908295154.8</v>
      </c>
      <c r="I87" s="56">
        <f>'[1]вспомогат'!K83</f>
        <v>79.32705580822065</v>
      </c>
      <c r="J87" s="55">
        <f>'[1]вспомогат'!L83</f>
        <v>-1080962263.83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07.05.2020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2020-05-08T07:34:01Z</dcterms:created>
  <dcterms:modified xsi:type="dcterms:W3CDTF">2020-05-08T07:34:29Z</dcterms:modified>
  <cp:category/>
  <cp:version/>
  <cp:contentType/>
  <cp:contentStatus/>
</cp:coreProperties>
</file>