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<sst xmlns="http://schemas.openxmlformats.org/spreadsheetml/2006/main" count="95" uniqueCount="90">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</sst>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5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08.05.2020</v>
          </cell>
        </row>
        <row r="6">
          <cell r="G6" t="str">
            <v>Фактично надійшло на 08.05.2020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2391967200</v>
          </cell>
          <cell r="C10">
            <v>943885200</v>
          </cell>
          <cell r="D10">
            <v>248410300</v>
          </cell>
          <cell r="G10">
            <v>680454978.17</v>
          </cell>
          <cell r="H10">
            <v>46984119.620000005</v>
          </cell>
          <cell r="I10">
            <v>18.91391766766515</v>
          </cell>
          <cell r="J10">
            <v>-201426180.38</v>
          </cell>
          <cell r="K10">
            <v>72.09086212708918</v>
          </cell>
          <cell r="L10">
            <v>-263430221.83000004</v>
          </cell>
        </row>
        <row r="11">
          <cell r="B11">
            <v>6201650000</v>
          </cell>
          <cell r="C11">
            <v>2542150000</v>
          </cell>
          <cell r="D11">
            <v>546800000</v>
          </cell>
          <cell r="G11">
            <v>1986464021.05</v>
          </cell>
          <cell r="H11">
            <v>126987537.25999999</v>
          </cell>
          <cell r="I11">
            <v>23.223763215069493</v>
          </cell>
          <cell r="J11">
            <v>-419812462.74</v>
          </cell>
          <cell r="K11">
            <v>78.14110186456345</v>
          </cell>
          <cell r="L11">
            <v>-555685978.95</v>
          </cell>
        </row>
        <row r="12">
          <cell r="B12">
            <v>731615600</v>
          </cell>
          <cell r="C12">
            <v>320513560</v>
          </cell>
          <cell r="D12">
            <v>60821360</v>
          </cell>
          <cell r="G12">
            <v>313039501.92</v>
          </cell>
          <cell r="H12">
            <v>29654884.060000002</v>
          </cell>
          <cell r="I12">
            <v>48.75735113453563</v>
          </cell>
          <cell r="J12">
            <v>-31166475.939999998</v>
          </cell>
          <cell r="K12">
            <v>97.6680992592014</v>
          </cell>
          <cell r="L12">
            <v>-7474058.079999983</v>
          </cell>
        </row>
        <row r="13">
          <cell r="B13">
            <v>693000000</v>
          </cell>
          <cell r="C13">
            <v>270507000</v>
          </cell>
          <cell r="D13">
            <v>56897000</v>
          </cell>
          <cell r="G13">
            <v>218843039.66</v>
          </cell>
          <cell r="H13">
            <v>13131839.409999996</v>
          </cell>
          <cell r="I13">
            <v>23.080020756806153</v>
          </cell>
          <cell r="J13">
            <v>-43765160.59</v>
          </cell>
          <cell r="K13">
            <v>80.90106343273926</v>
          </cell>
          <cell r="L13">
            <v>-51663960.34</v>
          </cell>
        </row>
        <row r="14">
          <cell r="B14">
            <v>104889800</v>
          </cell>
          <cell r="C14">
            <v>43491800</v>
          </cell>
          <cell r="D14">
            <v>8559300</v>
          </cell>
          <cell r="G14">
            <v>33807055.08</v>
          </cell>
          <cell r="H14">
            <v>1872908.5</v>
          </cell>
          <cell r="I14">
            <v>21.881561576297127</v>
          </cell>
          <cell r="J14">
            <v>-6686391.5</v>
          </cell>
          <cell r="K14">
            <v>77.73202093268155</v>
          </cell>
          <cell r="L14">
            <v>-9684744.920000002</v>
          </cell>
        </row>
        <row r="15">
          <cell r="B15">
            <v>39088050</v>
          </cell>
          <cell r="C15">
            <v>10704146</v>
          </cell>
          <cell r="D15">
            <v>2248042</v>
          </cell>
          <cell r="G15">
            <v>9412886.57</v>
          </cell>
          <cell r="H15">
            <v>287353.4399999995</v>
          </cell>
          <cell r="I15">
            <v>12.782387517670909</v>
          </cell>
          <cell r="J15">
            <v>-1960688.5600000005</v>
          </cell>
          <cell r="K15">
            <v>87.93682905670383</v>
          </cell>
          <cell r="L15">
            <v>-1291259.4299999997</v>
          </cell>
        </row>
        <row r="16">
          <cell r="B16">
            <v>341923098</v>
          </cell>
          <cell r="C16">
            <v>118032558</v>
          </cell>
          <cell r="D16">
            <v>25277711</v>
          </cell>
          <cell r="G16">
            <v>122174082.77</v>
          </cell>
          <cell r="H16">
            <v>8838603.060000002</v>
          </cell>
          <cell r="I16">
            <v>34.96599458708901</v>
          </cell>
          <cell r="J16">
            <v>-16439107.939999998</v>
          </cell>
          <cell r="K16">
            <v>103.5087986231731</v>
          </cell>
          <cell r="L16">
            <v>4141524.769999996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1449335</v>
          </cell>
          <cell r="D18">
            <v>265075</v>
          </cell>
          <cell r="G18">
            <v>1399330</v>
          </cell>
          <cell r="H18">
            <v>63049.69999999995</v>
          </cell>
          <cell r="I18">
            <v>23.78560784683578</v>
          </cell>
          <cell r="J18">
            <v>-202025.30000000005</v>
          </cell>
          <cell r="K18">
            <v>96.54979697585443</v>
          </cell>
          <cell r="L18">
            <v>-50005</v>
          </cell>
        </row>
        <row r="19">
          <cell r="B19">
            <v>132111600</v>
          </cell>
          <cell r="C19">
            <v>45762930</v>
          </cell>
          <cell r="D19">
            <v>9479978</v>
          </cell>
          <cell r="G19">
            <v>44971799.04</v>
          </cell>
          <cell r="H19">
            <v>2149973.589999996</v>
          </cell>
          <cell r="I19">
            <v>22.679098938837157</v>
          </cell>
          <cell r="J19">
            <v>-7330004.410000004</v>
          </cell>
          <cell r="K19">
            <v>98.27124058708652</v>
          </cell>
          <cell r="L19">
            <v>-791130.9600000009</v>
          </cell>
        </row>
        <row r="20">
          <cell r="B20">
            <v>38053760</v>
          </cell>
          <cell r="C20">
            <v>13582510</v>
          </cell>
          <cell r="D20">
            <v>2567000</v>
          </cell>
          <cell r="G20">
            <v>10542912.49</v>
          </cell>
          <cell r="H20">
            <v>279791.62000000104</v>
          </cell>
          <cell r="I20">
            <v>10.899556680950566</v>
          </cell>
          <cell r="J20">
            <v>-2287208.379999999</v>
          </cell>
          <cell r="K20">
            <v>77.62123856341722</v>
          </cell>
          <cell r="L20">
            <v>-3039597.51</v>
          </cell>
        </row>
        <row r="21">
          <cell r="B21">
            <v>51359030</v>
          </cell>
          <cell r="C21">
            <v>20630422</v>
          </cell>
          <cell r="D21">
            <v>3253864</v>
          </cell>
          <cell r="G21">
            <v>18655291.27</v>
          </cell>
          <cell r="H21">
            <v>770025.3499999978</v>
          </cell>
          <cell r="I21">
            <v>23.664951884897395</v>
          </cell>
          <cell r="J21">
            <v>-2483838.6500000022</v>
          </cell>
          <cell r="K21">
            <v>90.42612540838961</v>
          </cell>
          <cell r="L21">
            <v>-1975130.7300000004</v>
          </cell>
        </row>
        <row r="22">
          <cell r="B22">
            <v>4539050</v>
          </cell>
          <cell r="C22">
            <v>1105840</v>
          </cell>
          <cell r="D22">
            <v>194650</v>
          </cell>
          <cell r="G22">
            <v>1075877.18</v>
          </cell>
          <cell r="H22">
            <v>43918.27999999991</v>
          </cell>
          <cell r="I22">
            <v>22.562692011302293</v>
          </cell>
          <cell r="J22">
            <v>-150731.7200000001</v>
          </cell>
          <cell r="K22">
            <v>97.29049229544961</v>
          </cell>
          <cell r="L22">
            <v>-29962.820000000065</v>
          </cell>
        </row>
        <row r="23">
          <cell r="B23">
            <v>400000</v>
          </cell>
          <cell r="C23">
            <v>400000</v>
          </cell>
          <cell r="D23">
            <v>0</v>
          </cell>
          <cell r="G23">
            <v>80917.68</v>
          </cell>
          <cell r="H23">
            <v>255</v>
          </cell>
          <cell r="J23">
            <v>255</v>
          </cell>
          <cell r="K23">
            <v>20.229419999999998</v>
          </cell>
          <cell r="L23">
            <v>-319082.32</v>
          </cell>
        </row>
        <row r="24">
          <cell r="B24">
            <v>128696050</v>
          </cell>
          <cell r="C24">
            <v>44113427</v>
          </cell>
          <cell r="D24">
            <v>9291560</v>
          </cell>
          <cell r="G24">
            <v>40369805.63</v>
          </cell>
          <cell r="H24">
            <v>1956619.440000005</v>
          </cell>
          <cell r="I24">
            <v>21.058029437468036</v>
          </cell>
          <cell r="J24">
            <v>-7334940.559999995</v>
          </cell>
          <cell r="K24">
            <v>91.51364646868176</v>
          </cell>
          <cell r="L24">
            <v>-3743621.3699999973</v>
          </cell>
        </row>
        <row r="25">
          <cell r="B25">
            <v>7661626</v>
          </cell>
          <cell r="C25">
            <v>2679408</v>
          </cell>
          <cell r="D25">
            <v>506646</v>
          </cell>
          <cell r="G25">
            <v>2216094.31</v>
          </cell>
          <cell r="H25">
            <v>84857.87000000011</v>
          </cell>
          <cell r="I25">
            <v>16.74894699652225</v>
          </cell>
          <cell r="J25">
            <v>-421788.1299999999</v>
          </cell>
          <cell r="K25">
            <v>82.70835609955633</v>
          </cell>
          <cell r="L25">
            <v>-463313.68999999994</v>
          </cell>
        </row>
        <row r="26">
          <cell r="B26">
            <v>64920078</v>
          </cell>
          <cell r="C26">
            <v>20120805</v>
          </cell>
          <cell r="D26">
            <v>4130987</v>
          </cell>
          <cell r="G26">
            <v>17693757.02</v>
          </cell>
          <cell r="H26">
            <v>857919.2800000012</v>
          </cell>
          <cell r="I26">
            <v>20.767900746238155</v>
          </cell>
          <cell r="J26">
            <v>-3273067.719999999</v>
          </cell>
          <cell r="K26">
            <v>87.93761989145065</v>
          </cell>
          <cell r="L26">
            <v>-2427047.9800000004</v>
          </cell>
        </row>
        <row r="27">
          <cell r="B27">
            <v>83700</v>
          </cell>
          <cell r="C27">
            <v>54550</v>
          </cell>
          <cell r="D27">
            <v>3930</v>
          </cell>
          <cell r="G27">
            <v>57921.83</v>
          </cell>
          <cell r="H27">
            <v>0</v>
          </cell>
          <cell r="I27">
            <v>0</v>
          </cell>
          <cell r="J27">
            <v>-3930</v>
          </cell>
          <cell r="K27">
            <v>106.1811732355637</v>
          </cell>
          <cell r="L27">
            <v>3371.8300000000017</v>
          </cell>
        </row>
        <row r="28">
          <cell r="B28">
            <v>60868927</v>
          </cell>
          <cell r="C28">
            <v>21844095</v>
          </cell>
          <cell r="D28">
            <v>4372494</v>
          </cell>
          <cell r="G28">
            <v>19104318.11</v>
          </cell>
          <cell r="H28">
            <v>772795.6899999976</v>
          </cell>
          <cell r="I28">
            <v>17.67402516733008</v>
          </cell>
          <cell r="J28">
            <v>-3599698.3100000024</v>
          </cell>
          <cell r="K28">
            <v>87.45758572282348</v>
          </cell>
          <cell r="L28">
            <v>-2739776.8900000006</v>
          </cell>
        </row>
        <row r="29">
          <cell r="B29">
            <v>30683390</v>
          </cell>
          <cell r="C29">
            <v>8010821</v>
          </cell>
          <cell r="D29">
            <v>1737796</v>
          </cell>
          <cell r="G29">
            <v>6828118.49</v>
          </cell>
          <cell r="H29">
            <v>235623.40000000037</v>
          </cell>
          <cell r="I29">
            <v>13.558749128206093</v>
          </cell>
          <cell r="J29">
            <v>-1502172.5999999996</v>
          </cell>
          <cell r="K29">
            <v>85.2361885254957</v>
          </cell>
          <cell r="L29">
            <v>-1182702.5099999998</v>
          </cell>
        </row>
        <row r="30">
          <cell r="B30">
            <v>39383440</v>
          </cell>
          <cell r="C30">
            <v>12344248</v>
          </cell>
          <cell r="D30">
            <v>2168431</v>
          </cell>
          <cell r="G30">
            <v>9355959.4</v>
          </cell>
          <cell r="H30">
            <v>496033.7599999998</v>
          </cell>
          <cell r="I30">
            <v>22.87523836359099</v>
          </cell>
          <cell r="J30">
            <v>-1672397.2400000002</v>
          </cell>
          <cell r="K30">
            <v>75.79205634883552</v>
          </cell>
          <cell r="L30">
            <v>-2988288.5999999996</v>
          </cell>
        </row>
        <row r="31">
          <cell r="B31">
            <v>7461035</v>
          </cell>
          <cell r="C31">
            <v>2171180</v>
          </cell>
          <cell r="D31">
            <v>461594</v>
          </cell>
          <cell r="G31">
            <v>2174463.58</v>
          </cell>
          <cell r="H31">
            <v>49576.10999999987</v>
          </cell>
          <cell r="I31">
            <v>10.7401980961624</v>
          </cell>
          <cell r="J31">
            <v>-412017.89000000013</v>
          </cell>
          <cell r="K31">
            <v>100.15123481240616</v>
          </cell>
          <cell r="L31">
            <v>3283.5800000000745</v>
          </cell>
        </row>
        <row r="32">
          <cell r="B32">
            <v>83873486</v>
          </cell>
          <cell r="C32">
            <v>24384049</v>
          </cell>
          <cell r="D32">
            <v>5015607</v>
          </cell>
          <cell r="G32">
            <v>20894724.9</v>
          </cell>
          <cell r="H32">
            <v>904532.0299999975</v>
          </cell>
          <cell r="I32">
            <v>18.0343481855735</v>
          </cell>
          <cell r="J32">
            <v>-4111074.9700000025</v>
          </cell>
          <cell r="K32">
            <v>85.69013661348859</v>
          </cell>
          <cell r="L32">
            <v>-3489324.1000000015</v>
          </cell>
        </row>
        <row r="33">
          <cell r="B33">
            <v>105500</v>
          </cell>
          <cell r="C33">
            <v>32000</v>
          </cell>
          <cell r="D33">
            <v>7000</v>
          </cell>
          <cell r="G33">
            <v>79320.14</v>
          </cell>
          <cell r="H33">
            <v>4775.699999999997</v>
          </cell>
          <cell r="I33">
            <v>68.22428571428567</v>
          </cell>
          <cell r="J33">
            <v>-2224.300000000003</v>
          </cell>
          <cell r="K33">
            <v>247.87543749999998</v>
          </cell>
          <cell r="L33">
            <v>47320.14</v>
          </cell>
        </row>
        <row r="34">
          <cell r="B34">
            <v>8393900</v>
          </cell>
          <cell r="C34">
            <v>2047178</v>
          </cell>
          <cell r="D34">
            <v>316085</v>
          </cell>
          <cell r="G34">
            <v>1487232.66</v>
          </cell>
          <cell r="H34">
            <v>45503.70999999996</v>
          </cell>
          <cell r="I34">
            <v>14.396035876425634</v>
          </cell>
          <cell r="J34">
            <v>-270581.29000000004</v>
          </cell>
          <cell r="K34">
            <v>72.64794072620944</v>
          </cell>
          <cell r="L34">
            <v>-559945.3400000001</v>
          </cell>
        </row>
        <row r="35">
          <cell r="B35">
            <v>17808849</v>
          </cell>
          <cell r="C35">
            <v>5345996</v>
          </cell>
          <cell r="D35">
            <v>1282386</v>
          </cell>
          <cell r="G35">
            <v>4400039.91</v>
          </cell>
          <cell r="H35">
            <v>68373.66000000015</v>
          </cell>
          <cell r="I35">
            <v>5.331753465805159</v>
          </cell>
          <cell r="J35">
            <v>-1214012.3399999999</v>
          </cell>
          <cell r="K35">
            <v>82.3053348711821</v>
          </cell>
          <cell r="L35">
            <v>-945956.0899999999</v>
          </cell>
        </row>
        <row r="36">
          <cell r="B36">
            <v>52772484</v>
          </cell>
          <cell r="C36">
            <v>19309833</v>
          </cell>
          <cell r="D36">
            <v>3462446</v>
          </cell>
          <cell r="G36">
            <v>15345886.09</v>
          </cell>
          <cell r="H36">
            <v>532496.4299999997</v>
          </cell>
          <cell r="I36">
            <v>15.379198116013931</v>
          </cell>
          <cell r="J36">
            <v>-2929949.5700000003</v>
          </cell>
          <cell r="K36">
            <v>79.47187368218047</v>
          </cell>
          <cell r="L36">
            <v>-3963946.91</v>
          </cell>
        </row>
        <row r="37">
          <cell r="B37">
            <v>25600000</v>
          </cell>
          <cell r="C37">
            <v>8378943</v>
          </cell>
          <cell r="D37">
            <v>1402945</v>
          </cell>
          <cell r="G37">
            <v>6984788.9</v>
          </cell>
          <cell r="H37">
            <v>500700.10000000056</v>
          </cell>
          <cell r="I37">
            <v>35.68921803777059</v>
          </cell>
          <cell r="J37">
            <v>-902244.8999999994</v>
          </cell>
          <cell r="K37">
            <v>83.36121751872521</v>
          </cell>
          <cell r="L37">
            <v>-1394154.0999999996</v>
          </cell>
        </row>
        <row r="38">
          <cell r="B38">
            <v>20269298</v>
          </cell>
          <cell r="C38">
            <v>7511461</v>
          </cell>
          <cell r="D38">
            <v>2444055</v>
          </cell>
          <cell r="G38">
            <v>5294682.11</v>
          </cell>
          <cell r="H38">
            <v>187289.41000000015</v>
          </cell>
          <cell r="I38">
            <v>7.663060364844496</v>
          </cell>
          <cell r="J38">
            <v>-2256765.59</v>
          </cell>
          <cell r="K38">
            <v>70.48804633346296</v>
          </cell>
          <cell r="L38">
            <v>-2216778.8899999997</v>
          </cell>
        </row>
        <row r="39">
          <cell r="B39">
            <v>20480540</v>
          </cell>
          <cell r="C39">
            <v>5378415</v>
          </cell>
          <cell r="D39">
            <v>769485</v>
          </cell>
          <cell r="G39">
            <v>5288379.62</v>
          </cell>
          <cell r="H39">
            <v>333780.7700000005</v>
          </cell>
          <cell r="I39">
            <v>43.37716394731547</v>
          </cell>
          <cell r="J39">
            <v>-435704.2299999995</v>
          </cell>
          <cell r="K39">
            <v>98.32598674516562</v>
          </cell>
          <cell r="L39">
            <v>-90035.37999999989</v>
          </cell>
        </row>
        <row r="40">
          <cell r="B40">
            <v>22941294</v>
          </cell>
          <cell r="C40">
            <v>8302356</v>
          </cell>
          <cell r="D40">
            <v>1549030</v>
          </cell>
          <cell r="G40">
            <v>6540756.73</v>
          </cell>
          <cell r="H40">
            <v>303744.0800000001</v>
          </cell>
          <cell r="I40">
            <v>19.60866348618168</v>
          </cell>
          <cell r="J40">
            <v>-1245285.92</v>
          </cell>
          <cell r="K40">
            <v>78.7819352723492</v>
          </cell>
          <cell r="L40">
            <v>-1761599.2699999996</v>
          </cell>
        </row>
        <row r="41">
          <cell r="B41">
            <v>36160712</v>
          </cell>
          <cell r="C41">
            <v>14955251</v>
          </cell>
          <cell r="D41">
            <v>2882827</v>
          </cell>
          <cell r="G41">
            <v>12990671.76</v>
          </cell>
          <cell r="H41">
            <v>660251.7200000007</v>
          </cell>
          <cell r="I41">
            <v>22.902925496396442</v>
          </cell>
          <cell r="J41">
            <v>-2222575.2799999993</v>
          </cell>
          <cell r="K41">
            <v>86.86361572935152</v>
          </cell>
          <cell r="L41">
            <v>-1964579.2400000002</v>
          </cell>
        </row>
        <row r="42">
          <cell r="B42">
            <v>66700615</v>
          </cell>
          <cell r="C42">
            <v>24249544</v>
          </cell>
          <cell r="D42">
            <v>4551233</v>
          </cell>
          <cell r="G42">
            <v>18843370.77</v>
          </cell>
          <cell r="H42">
            <v>731066.6699999981</v>
          </cell>
          <cell r="I42">
            <v>16.06304643159333</v>
          </cell>
          <cell r="J42">
            <v>-3820166.330000002</v>
          </cell>
          <cell r="K42">
            <v>77.70608292675524</v>
          </cell>
          <cell r="L42">
            <v>-5406173.23</v>
          </cell>
        </row>
        <row r="43">
          <cell r="B43">
            <v>32433514</v>
          </cell>
          <cell r="C43">
            <v>10882150</v>
          </cell>
          <cell r="D43">
            <v>3731100</v>
          </cell>
          <cell r="G43">
            <v>7956166.95</v>
          </cell>
          <cell r="H43">
            <v>340565.0700000003</v>
          </cell>
          <cell r="I43">
            <v>9.127739004583107</v>
          </cell>
          <cell r="J43">
            <v>-3390534.9299999997</v>
          </cell>
          <cell r="K43">
            <v>73.1120867659424</v>
          </cell>
          <cell r="L43">
            <v>-2925983.05</v>
          </cell>
        </row>
        <row r="44">
          <cell r="B44">
            <v>30828600</v>
          </cell>
          <cell r="C44">
            <v>11162249</v>
          </cell>
          <cell r="D44">
            <v>2662619</v>
          </cell>
          <cell r="G44">
            <v>9099122.07</v>
          </cell>
          <cell r="H44">
            <v>341152.6899999995</v>
          </cell>
          <cell r="I44">
            <v>12.812673912414787</v>
          </cell>
          <cell r="J44">
            <v>-2321466.3100000005</v>
          </cell>
          <cell r="K44">
            <v>81.51692432232966</v>
          </cell>
          <cell r="L44">
            <v>-2063126.9299999997</v>
          </cell>
        </row>
        <row r="45">
          <cell r="B45">
            <v>11207222</v>
          </cell>
          <cell r="C45">
            <v>4398646</v>
          </cell>
          <cell r="D45">
            <v>869802</v>
          </cell>
          <cell r="G45">
            <v>3108842.45</v>
          </cell>
          <cell r="H45">
            <v>311846.2000000002</v>
          </cell>
          <cell r="I45">
            <v>35.852550350539566</v>
          </cell>
          <cell r="J45">
            <v>-557955.7999999998</v>
          </cell>
          <cell r="K45">
            <v>70.67725954759715</v>
          </cell>
          <cell r="L45">
            <v>-1289803.5499999998</v>
          </cell>
        </row>
        <row r="46">
          <cell r="B46">
            <v>11295500</v>
          </cell>
          <cell r="C46">
            <v>3235846</v>
          </cell>
          <cell r="D46">
            <v>717220</v>
          </cell>
          <cell r="G46">
            <v>3054046.57</v>
          </cell>
          <cell r="H46">
            <v>221771.63999999966</v>
          </cell>
          <cell r="I46">
            <v>30.921006106912756</v>
          </cell>
          <cell r="J46">
            <v>-495448.36000000034</v>
          </cell>
          <cell r="K46">
            <v>94.38170327018034</v>
          </cell>
          <cell r="L46">
            <v>-181799.43000000017</v>
          </cell>
        </row>
        <row r="47">
          <cell r="B47">
            <v>14950700</v>
          </cell>
          <cell r="C47">
            <v>6968895</v>
          </cell>
          <cell r="D47">
            <v>2970106</v>
          </cell>
          <cell r="G47">
            <v>4089534.73</v>
          </cell>
          <cell r="H47">
            <v>87294.58000000007</v>
          </cell>
          <cell r="I47">
            <v>2.9391065504059477</v>
          </cell>
          <cell r="J47">
            <v>-2882811.42</v>
          </cell>
          <cell r="K47">
            <v>58.68268541856349</v>
          </cell>
          <cell r="L47">
            <v>-2879360.27</v>
          </cell>
        </row>
        <row r="48">
          <cell r="B48">
            <v>29529180</v>
          </cell>
          <cell r="C48">
            <v>9238689</v>
          </cell>
          <cell r="D48">
            <v>1655970</v>
          </cell>
          <cell r="G48">
            <v>7721647.73</v>
          </cell>
          <cell r="H48">
            <v>377752.1900000004</v>
          </cell>
          <cell r="I48">
            <v>22.8115358370019</v>
          </cell>
          <cell r="J48">
            <v>-1278217.8099999996</v>
          </cell>
          <cell r="K48">
            <v>83.57947464191078</v>
          </cell>
          <cell r="L48">
            <v>-1517041.2699999996</v>
          </cell>
        </row>
        <row r="49">
          <cell r="B49">
            <v>15578840</v>
          </cell>
          <cell r="C49">
            <v>5191420</v>
          </cell>
          <cell r="D49">
            <v>1325570</v>
          </cell>
          <cell r="G49">
            <v>3373087.03</v>
          </cell>
          <cell r="H49">
            <v>159874.20999999996</v>
          </cell>
          <cell r="I49">
            <v>12.0607896980167</v>
          </cell>
          <cell r="J49">
            <v>-1165695.79</v>
          </cell>
          <cell r="K49">
            <v>64.97426580781365</v>
          </cell>
          <cell r="L49">
            <v>-1818332.9700000002</v>
          </cell>
        </row>
        <row r="50">
          <cell r="B50">
            <v>10068500</v>
          </cell>
          <cell r="C50">
            <v>2686370</v>
          </cell>
          <cell r="D50">
            <v>547460</v>
          </cell>
          <cell r="G50">
            <v>2929298.1</v>
          </cell>
          <cell r="H50">
            <v>99854.18000000017</v>
          </cell>
          <cell r="I50">
            <v>18.23953896175066</v>
          </cell>
          <cell r="J50">
            <v>-447605.81999999983</v>
          </cell>
          <cell r="K50">
            <v>109.04298737701805</v>
          </cell>
          <cell r="L50">
            <v>242928.1000000001</v>
          </cell>
        </row>
        <row r="51">
          <cell r="B51">
            <v>61660350</v>
          </cell>
          <cell r="C51">
            <v>21709680</v>
          </cell>
          <cell r="D51">
            <v>4348880</v>
          </cell>
          <cell r="G51">
            <v>20781142.57</v>
          </cell>
          <cell r="H51">
            <v>732484.0599999987</v>
          </cell>
          <cell r="I51">
            <v>16.843050624528583</v>
          </cell>
          <cell r="J51">
            <v>-3616395.9400000013</v>
          </cell>
          <cell r="K51">
            <v>95.72293359459928</v>
          </cell>
          <cell r="L51">
            <v>-928537.4299999997</v>
          </cell>
        </row>
        <row r="52">
          <cell r="B52">
            <v>87045500</v>
          </cell>
          <cell r="C52">
            <v>31359200</v>
          </cell>
          <cell r="D52">
            <v>7040974</v>
          </cell>
          <cell r="G52">
            <v>26980881.63</v>
          </cell>
          <cell r="H52">
            <v>960341.1699999981</v>
          </cell>
          <cell r="I52">
            <v>13.639322769832669</v>
          </cell>
          <cell r="J52">
            <v>-6080632.830000002</v>
          </cell>
          <cell r="K52">
            <v>86.03816943672032</v>
          </cell>
          <cell r="L52">
            <v>-4378318.370000001</v>
          </cell>
        </row>
        <row r="53">
          <cell r="B53">
            <v>37946000</v>
          </cell>
          <cell r="C53">
            <v>11224040</v>
          </cell>
          <cell r="D53">
            <v>2144170</v>
          </cell>
          <cell r="G53">
            <v>10127227.06</v>
          </cell>
          <cell r="H53">
            <v>296464.6699999999</v>
          </cell>
          <cell r="I53">
            <v>13.82654686895162</v>
          </cell>
          <cell r="J53">
            <v>-1847705.33</v>
          </cell>
          <cell r="K53">
            <v>90.22800221667066</v>
          </cell>
          <cell r="L53">
            <v>-1096812.9399999995</v>
          </cell>
        </row>
        <row r="54">
          <cell r="B54">
            <v>73827000</v>
          </cell>
          <cell r="C54">
            <v>24270500</v>
          </cell>
          <cell r="D54">
            <v>4267450</v>
          </cell>
          <cell r="G54">
            <v>21147552.91</v>
          </cell>
          <cell r="H54">
            <v>796842.6400000006</v>
          </cell>
          <cell r="I54">
            <v>18.67257120762986</v>
          </cell>
          <cell r="J54">
            <v>-3470607.3599999994</v>
          </cell>
          <cell r="K54">
            <v>87.13274514328094</v>
          </cell>
          <cell r="L54">
            <v>-3122947.09</v>
          </cell>
        </row>
        <row r="55">
          <cell r="B55">
            <v>84720000</v>
          </cell>
          <cell r="C55">
            <v>33203500</v>
          </cell>
          <cell r="D55">
            <v>6423050</v>
          </cell>
          <cell r="G55">
            <v>25220938.6</v>
          </cell>
          <cell r="H55">
            <v>1100496.4700000025</v>
          </cell>
          <cell r="I55">
            <v>17.133549793322526</v>
          </cell>
          <cell r="J55">
            <v>-5322553.5299999975</v>
          </cell>
          <cell r="K55">
            <v>75.95867483849594</v>
          </cell>
          <cell r="L55">
            <v>-7982561.3999999985</v>
          </cell>
        </row>
        <row r="56">
          <cell r="B56">
            <v>15427265</v>
          </cell>
          <cell r="C56">
            <v>4917963</v>
          </cell>
          <cell r="D56">
            <v>1085858</v>
          </cell>
          <cell r="G56">
            <v>4346894.81</v>
          </cell>
          <cell r="H56">
            <v>150025.44999999925</v>
          </cell>
          <cell r="I56">
            <v>13.81630471019224</v>
          </cell>
          <cell r="J56">
            <v>-935832.5500000007</v>
          </cell>
          <cell r="K56">
            <v>88.38811536402368</v>
          </cell>
          <cell r="L56">
            <v>-571068.1900000004</v>
          </cell>
        </row>
        <row r="57">
          <cell r="B57">
            <v>67965626</v>
          </cell>
          <cell r="C57">
            <v>25690239</v>
          </cell>
          <cell r="D57">
            <v>6300110</v>
          </cell>
          <cell r="G57">
            <v>20714018.37</v>
          </cell>
          <cell r="H57">
            <v>898452.5700000003</v>
          </cell>
          <cell r="I57">
            <v>14.260902904869921</v>
          </cell>
          <cell r="J57">
            <v>-5401657.43</v>
          </cell>
          <cell r="K57">
            <v>80.62991695016929</v>
          </cell>
          <cell r="L57">
            <v>-4976220.629999999</v>
          </cell>
        </row>
        <row r="58">
          <cell r="B58">
            <v>24760000</v>
          </cell>
          <cell r="C58">
            <v>8130769</v>
          </cell>
          <cell r="D58">
            <v>1570871</v>
          </cell>
          <cell r="G58">
            <v>7573044.27</v>
          </cell>
          <cell r="H58">
            <v>310259.6599999992</v>
          </cell>
          <cell r="I58">
            <v>19.750804489993083</v>
          </cell>
          <cell r="J58">
            <v>-1260611.3400000008</v>
          </cell>
          <cell r="K58">
            <v>93.14056603994038</v>
          </cell>
          <cell r="L58">
            <v>-557724.7300000004</v>
          </cell>
        </row>
        <row r="59">
          <cell r="B59">
            <v>14983150</v>
          </cell>
          <cell r="C59">
            <v>5037574</v>
          </cell>
          <cell r="D59">
            <v>959506</v>
          </cell>
          <cell r="G59">
            <v>4067827.17</v>
          </cell>
          <cell r="H59">
            <v>270719.81999999983</v>
          </cell>
          <cell r="I59">
            <v>28.21449996143847</v>
          </cell>
          <cell r="J59">
            <v>-688786.1800000002</v>
          </cell>
          <cell r="K59">
            <v>80.74972536383585</v>
          </cell>
          <cell r="L59">
            <v>-969746.8300000001</v>
          </cell>
        </row>
        <row r="60">
          <cell r="B60">
            <v>11049275</v>
          </cell>
          <cell r="C60">
            <v>2815192</v>
          </cell>
          <cell r="D60">
            <v>525707</v>
          </cell>
          <cell r="G60">
            <v>2813213.49</v>
          </cell>
          <cell r="H60">
            <v>75058.71000000043</v>
          </cell>
          <cell r="I60">
            <v>14.277669880751146</v>
          </cell>
          <cell r="J60">
            <v>-450648.2899999996</v>
          </cell>
          <cell r="K60">
            <v>99.92972024643436</v>
          </cell>
          <cell r="L60">
            <v>-1978.5099999997765</v>
          </cell>
        </row>
        <row r="61">
          <cell r="B61">
            <v>13850000</v>
          </cell>
          <cell r="C61">
            <v>2847320</v>
          </cell>
          <cell r="D61">
            <v>515400</v>
          </cell>
          <cell r="G61">
            <v>2431244.25</v>
          </cell>
          <cell r="H61">
            <v>64485.950000000186</v>
          </cell>
          <cell r="I61">
            <v>12.511825766395068</v>
          </cell>
          <cell r="J61">
            <v>-450914.0499999998</v>
          </cell>
          <cell r="K61">
            <v>85.38710963291797</v>
          </cell>
          <cell r="L61">
            <v>-416075.75</v>
          </cell>
        </row>
        <row r="62">
          <cell r="B62">
            <v>9500000</v>
          </cell>
          <cell r="C62">
            <v>2380864</v>
          </cell>
          <cell r="D62">
            <v>424746</v>
          </cell>
          <cell r="G62">
            <v>2489410.35</v>
          </cell>
          <cell r="H62">
            <v>163827.7200000002</v>
          </cell>
          <cell r="I62">
            <v>38.57075051913383</v>
          </cell>
          <cell r="J62">
            <v>-260918.2799999998</v>
          </cell>
          <cell r="K62">
            <v>104.5591159343835</v>
          </cell>
          <cell r="L62">
            <v>108546.3500000001</v>
          </cell>
        </row>
        <row r="63">
          <cell r="B63">
            <v>15000000</v>
          </cell>
          <cell r="C63">
            <v>5024750</v>
          </cell>
          <cell r="D63">
            <v>991900</v>
          </cell>
          <cell r="G63">
            <v>4992065.41</v>
          </cell>
          <cell r="H63">
            <v>424159.1200000001</v>
          </cell>
          <cell r="I63">
            <v>42.76228652081864</v>
          </cell>
          <cell r="J63">
            <v>-567740.8799999999</v>
          </cell>
          <cell r="K63">
            <v>99.34952803622072</v>
          </cell>
          <cell r="L63">
            <v>-32684.58999999985</v>
          </cell>
        </row>
        <row r="64">
          <cell r="B64">
            <v>12037300</v>
          </cell>
          <cell r="C64">
            <v>3709982</v>
          </cell>
          <cell r="D64">
            <v>687649</v>
          </cell>
          <cell r="G64">
            <v>3300103.64</v>
          </cell>
          <cell r="H64">
            <v>149954.1000000001</v>
          </cell>
          <cell r="I64">
            <v>21.80677933073415</v>
          </cell>
          <cell r="J64">
            <v>-537694.8999999999</v>
          </cell>
          <cell r="K64">
            <v>88.95201216609676</v>
          </cell>
          <cell r="L64">
            <v>-409878.35999999987</v>
          </cell>
        </row>
        <row r="65">
          <cell r="B65">
            <v>36348458</v>
          </cell>
          <cell r="C65">
            <v>12695700</v>
          </cell>
          <cell r="D65">
            <v>2728643</v>
          </cell>
          <cell r="G65">
            <v>11804900.93</v>
          </cell>
          <cell r="H65">
            <v>417484.76999999955</v>
          </cell>
          <cell r="I65">
            <v>15.300087625973774</v>
          </cell>
          <cell r="J65">
            <v>-2311158.2300000004</v>
          </cell>
          <cell r="K65">
            <v>92.98345841505392</v>
          </cell>
          <cell r="L65">
            <v>-890799.0700000003</v>
          </cell>
        </row>
        <row r="66">
          <cell r="B66">
            <v>74959526</v>
          </cell>
          <cell r="C66">
            <v>31183074</v>
          </cell>
          <cell r="D66">
            <v>6329252</v>
          </cell>
          <cell r="G66">
            <v>16813163.37</v>
          </cell>
          <cell r="H66">
            <v>498006.33000000194</v>
          </cell>
          <cell r="I66">
            <v>7.8683283585485615</v>
          </cell>
          <cell r="J66">
            <v>-5831245.669999998</v>
          </cell>
          <cell r="K66">
            <v>53.91759442959344</v>
          </cell>
          <cell r="L66">
            <v>-14369910.629999999</v>
          </cell>
        </row>
        <row r="67">
          <cell r="B67">
            <v>100535495</v>
          </cell>
          <cell r="C67">
            <v>35225356</v>
          </cell>
          <cell r="D67">
            <v>6330323</v>
          </cell>
          <cell r="G67">
            <v>26549759.72</v>
          </cell>
          <cell r="H67">
            <v>1129487.3299999982</v>
          </cell>
          <cell r="I67">
            <v>17.842491291518588</v>
          </cell>
          <cell r="J67">
            <v>-5200835.670000002</v>
          </cell>
          <cell r="K67">
            <v>75.37116081949604</v>
          </cell>
          <cell r="L67">
            <v>-8675596.280000001</v>
          </cell>
        </row>
        <row r="68">
          <cell r="B68">
            <v>16071180</v>
          </cell>
          <cell r="C68">
            <v>5358870</v>
          </cell>
          <cell r="D68">
            <v>1248600</v>
          </cell>
          <cell r="G68">
            <v>4221504.32</v>
          </cell>
          <cell r="H68">
            <v>218102.99000000022</v>
          </cell>
          <cell r="I68">
            <v>17.467803139516274</v>
          </cell>
          <cell r="J68">
            <v>-1030497.0099999998</v>
          </cell>
          <cell r="K68">
            <v>78.77601658558615</v>
          </cell>
          <cell r="L68">
            <v>-1137365.6799999997</v>
          </cell>
        </row>
        <row r="69">
          <cell r="B69">
            <v>9943882</v>
          </cell>
          <cell r="C69">
            <v>3981115</v>
          </cell>
          <cell r="D69">
            <v>941655</v>
          </cell>
          <cell r="G69">
            <v>3345103.97</v>
          </cell>
          <cell r="H69">
            <v>264548.76000000024</v>
          </cell>
          <cell r="I69">
            <v>28.094021695844045</v>
          </cell>
          <cell r="J69">
            <v>-677106.2399999998</v>
          </cell>
          <cell r="K69">
            <v>84.0242989715193</v>
          </cell>
          <cell r="L69">
            <v>-636011.0299999998</v>
          </cell>
        </row>
        <row r="70">
          <cell r="B70">
            <v>6809061</v>
          </cell>
          <cell r="C70">
            <v>1023437</v>
          </cell>
          <cell r="D70">
            <v>139300</v>
          </cell>
          <cell r="G70">
            <v>1652505.93</v>
          </cell>
          <cell r="H70">
            <v>77197.57999999984</v>
          </cell>
          <cell r="I70">
            <v>55.41821966977734</v>
          </cell>
          <cell r="J70">
            <v>-62102.42000000016</v>
          </cell>
          <cell r="K70">
            <v>161.4663071591119</v>
          </cell>
          <cell r="L70">
            <v>629068.9299999999</v>
          </cell>
        </row>
        <row r="71">
          <cell r="B71">
            <v>58533083</v>
          </cell>
          <cell r="C71">
            <v>18951179</v>
          </cell>
          <cell r="D71">
            <v>3699569</v>
          </cell>
          <cell r="G71">
            <v>14921950.38</v>
          </cell>
          <cell r="H71">
            <v>487923.2800000012</v>
          </cell>
          <cell r="I71">
            <v>13.188651975405815</v>
          </cell>
          <cell r="J71">
            <v>-3211645.719999999</v>
          </cell>
          <cell r="K71">
            <v>78.73890262975196</v>
          </cell>
          <cell r="L71">
            <v>-4029228.619999999</v>
          </cell>
        </row>
        <row r="72">
          <cell r="B72">
            <v>24213667</v>
          </cell>
          <cell r="C72">
            <v>9579782</v>
          </cell>
          <cell r="D72">
            <v>1609310</v>
          </cell>
          <cell r="G72">
            <v>7847389.98</v>
          </cell>
          <cell r="H72">
            <v>360284.97000000067</v>
          </cell>
          <cell r="I72">
            <v>22.38754310853724</v>
          </cell>
          <cell r="J72">
            <v>-1249025.0299999993</v>
          </cell>
          <cell r="K72">
            <v>81.9161644805696</v>
          </cell>
          <cell r="L72">
            <v>-1732392.0199999996</v>
          </cell>
        </row>
        <row r="73">
          <cell r="B73">
            <v>9313620</v>
          </cell>
          <cell r="C73">
            <v>3297390</v>
          </cell>
          <cell r="D73">
            <v>702730</v>
          </cell>
          <cell r="G73">
            <v>3114236.17</v>
          </cell>
          <cell r="H73">
            <v>268646.98999999976</v>
          </cell>
          <cell r="I73">
            <v>38.22904814082219</v>
          </cell>
          <cell r="J73">
            <v>-434083.01000000024</v>
          </cell>
          <cell r="K73">
            <v>94.44549082759394</v>
          </cell>
          <cell r="L73">
            <v>-183153.83000000007</v>
          </cell>
        </row>
        <row r="74">
          <cell r="B74">
            <v>10027814</v>
          </cell>
          <cell r="C74">
            <v>3357158</v>
          </cell>
          <cell r="D74">
            <v>786637</v>
          </cell>
          <cell r="G74">
            <v>2183884.54</v>
          </cell>
          <cell r="H74">
            <v>20171.669999999925</v>
          </cell>
          <cell r="I74">
            <v>2.5642920432168745</v>
          </cell>
          <cell r="J74">
            <v>-766465.3300000001</v>
          </cell>
          <cell r="K74">
            <v>65.05158649071625</v>
          </cell>
          <cell r="L74">
            <v>-1173273.46</v>
          </cell>
        </row>
        <row r="75">
          <cell r="B75">
            <v>8760477</v>
          </cell>
          <cell r="C75">
            <v>1931697</v>
          </cell>
          <cell r="D75">
            <v>617715</v>
          </cell>
          <cell r="G75">
            <v>2074083.39</v>
          </cell>
          <cell r="H75">
            <v>101349.48999999999</v>
          </cell>
          <cell r="I75">
            <v>16.407160259990448</v>
          </cell>
          <cell r="J75">
            <v>-516365.51</v>
          </cell>
          <cell r="K75">
            <v>107.37105198175489</v>
          </cell>
          <cell r="L75">
            <v>142386.3899999999</v>
          </cell>
        </row>
        <row r="76">
          <cell r="B76">
            <v>16427081</v>
          </cell>
          <cell r="C76">
            <v>4615966</v>
          </cell>
          <cell r="D76">
            <v>1036511</v>
          </cell>
          <cell r="G76">
            <v>3850133.06</v>
          </cell>
          <cell r="H76">
            <v>139566.8500000001</v>
          </cell>
          <cell r="I76">
            <v>13.465062117044594</v>
          </cell>
          <cell r="J76">
            <v>-896944.1499999999</v>
          </cell>
          <cell r="K76">
            <v>83.40904287423261</v>
          </cell>
          <cell r="L76">
            <v>-765832.94</v>
          </cell>
        </row>
        <row r="77">
          <cell r="B77">
            <v>11443812</v>
          </cell>
          <cell r="C77">
            <v>3637934</v>
          </cell>
          <cell r="D77">
            <v>516800</v>
          </cell>
          <cell r="G77">
            <v>3543838.81</v>
          </cell>
          <cell r="H77">
            <v>117747.08999999985</v>
          </cell>
          <cell r="I77">
            <v>22.78387964396282</v>
          </cell>
          <cell r="J77">
            <v>-399052.91000000015</v>
          </cell>
          <cell r="K77">
            <v>97.41349925534658</v>
          </cell>
          <cell r="L77">
            <v>-94095.18999999994</v>
          </cell>
        </row>
        <row r="78">
          <cell r="B78">
            <v>462982900</v>
          </cell>
          <cell r="C78">
            <v>178784040</v>
          </cell>
          <cell r="D78">
            <v>36972895</v>
          </cell>
          <cell r="G78">
            <v>154577565.39</v>
          </cell>
          <cell r="H78">
            <v>7000241.079999983</v>
          </cell>
          <cell r="I78">
            <v>18.93344051094723</v>
          </cell>
          <cell r="J78">
            <v>-29972653.920000017</v>
          </cell>
          <cell r="K78">
            <v>86.46049467838404</v>
          </cell>
          <cell r="L78">
            <v>-24206474.610000014</v>
          </cell>
        </row>
        <row r="79">
          <cell r="B79">
            <v>43093757</v>
          </cell>
          <cell r="C79">
            <v>13978206</v>
          </cell>
          <cell r="D79">
            <v>2916641</v>
          </cell>
          <cell r="G79">
            <v>13061875.91</v>
          </cell>
          <cell r="H79">
            <v>541334.0800000001</v>
          </cell>
          <cell r="I79">
            <v>18.560188929662583</v>
          </cell>
          <cell r="J79">
            <v>-2375306.92</v>
          </cell>
          <cell r="K79">
            <v>93.44458015570811</v>
          </cell>
          <cell r="L79">
            <v>-916330.0899999999</v>
          </cell>
        </row>
        <row r="80">
          <cell r="B80">
            <v>11498856</v>
          </cell>
          <cell r="C80">
            <v>4314672</v>
          </cell>
          <cell r="D80">
            <v>729436</v>
          </cell>
          <cell r="G80">
            <v>3365132.7</v>
          </cell>
          <cell r="H80">
            <v>73202.70000000019</v>
          </cell>
          <cell r="I80">
            <v>10.035520593993192</v>
          </cell>
          <cell r="J80">
            <v>-656233.2999999998</v>
          </cell>
          <cell r="K80">
            <v>77.99278137480671</v>
          </cell>
          <cell r="L80">
            <v>-949539.2999999998</v>
          </cell>
        </row>
        <row r="81">
          <cell r="B81">
            <v>180007400</v>
          </cell>
          <cell r="C81">
            <v>83602568</v>
          </cell>
          <cell r="D81">
            <v>14326598</v>
          </cell>
          <cell r="G81">
            <v>53895620.5</v>
          </cell>
          <cell r="H81">
            <v>3942414.8599999994</v>
          </cell>
          <cell r="I81">
            <v>27.518150924594938</v>
          </cell>
          <cell r="J81">
            <v>-10384183.14</v>
          </cell>
          <cell r="K81">
            <v>64.46646531240525</v>
          </cell>
          <cell r="L81">
            <v>-29706947.5</v>
          </cell>
        </row>
        <row r="82">
          <cell r="B82">
            <v>42973110</v>
          </cell>
          <cell r="C82">
            <v>13786447</v>
          </cell>
          <cell r="D82">
            <v>3003513</v>
          </cell>
          <cell r="G82">
            <v>10946389.21</v>
          </cell>
          <cell r="H82">
            <v>509925.7000000011</v>
          </cell>
          <cell r="I82">
            <v>16.977642513949537</v>
          </cell>
          <cell r="J82">
            <v>-2493587.299999999</v>
          </cell>
          <cell r="K82">
            <v>79.39963944299791</v>
          </cell>
          <cell r="L82">
            <v>-2840057.789999999</v>
          </cell>
        </row>
        <row r="83">
          <cell r="B83">
            <v>13240465353</v>
          </cell>
          <cell r="C83">
            <v>5228874290</v>
          </cell>
          <cell r="D83">
            <v>1147533063</v>
          </cell>
          <cell r="G83">
            <v>4172965636.0799975</v>
          </cell>
          <cell r="H83">
            <v>264291518.10999995</v>
          </cell>
          <cell r="I83">
            <v>23.031276974195553</v>
          </cell>
          <cell r="J83">
            <v>-883241544.8899992</v>
          </cell>
          <cell r="K83">
            <v>79.80619545703398</v>
          </cell>
          <cell r="L83">
            <v>-1055908653.9200004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3" sqref="H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08.05.2020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08.05.2020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943885200</v>
      </c>
      <c r="D10" s="33">
        <f>'[1]вспомогат'!D10</f>
        <v>248410300</v>
      </c>
      <c r="E10" s="33">
        <f>'[1]вспомогат'!G10</f>
        <v>680454978.17</v>
      </c>
      <c r="F10" s="33">
        <f>'[1]вспомогат'!H10</f>
        <v>46984119.620000005</v>
      </c>
      <c r="G10" s="34">
        <f>'[1]вспомогат'!I10</f>
        <v>18.91391766766515</v>
      </c>
      <c r="H10" s="35">
        <f>'[1]вспомогат'!J10</f>
        <v>-201426180.38</v>
      </c>
      <c r="I10" s="36">
        <f>'[1]вспомогат'!K10</f>
        <v>72.09086212708918</v>
      </c>
      <c r="J10" s="37">
        <f>'[1]вспомогат'!L10</f>
        <v>-263430221.83000004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2542150000</v>
      </c>
      <c r="D12" s="38">
        <f>'[1]вспомогат'!D11</f>
        <v>546800000</v>
      </c>
      <c r="E12" s="33">
        <f>'[1]вспомогат'!G11</f>
        <v>1986464021.05</v>
      </c>
      <c r="F12" s="38">
        <f>'[1]вспомогат'!H11</f>
        <v>126987537.25999999</v>
      </c>
      <c r="G12" s="39">
        <f>'[1]вспомогат'!I11</f>
        <v>23.223763215069493</v>
      </c>
      <c r="H12" s="35">
        <f>'[1]вспомогат'!J11</f>
        <v>-419812462.74</v>
      </c>
      <c r="I12" s="36">
        <f>'[1]вспомогат'!K11</f>
        <v>78.14110186456345</v>
      </c>
      <c r="J12" s="37">
        <f>'[1]вспомогат'!L11</f>
        <v>-555685978.95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320513560</v>
      </c>
      <c r="D13" s="38">
        <f>'[1]вспомогат'!D12</f>
        <v>60821360</v>
      </c>
      <c r="E13" s="33">
        <f>'[1]вспомогат'!G12</f>
        <v>313039501.92</v>
      </c>
      <c r="F13" s="38">
        <f>'[1]вспомогат'!H12</f>
        <v>29654884.060000002</v>
      </c>
      <c r="G13" s="39">
        <f>'[1]вспомогат'!I12</f>
        <v>48.75735113453563</v>
      </c>
      <c r="H13" s="35">
        <f>'[1]вспомогат'!J12</f>
        <v>-31166475.939999998</v>
      </c>
      <c r="I13" s="36">
        <f>'[1]вспомогат'!K12</f>
        <v>97.6680992592014</v>
      </c>
      <c r="J13" s="37">
        <f>'[1]вспомогат'!L12</f>
        <v>-7474058.079999983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270507000</v>
      </c>
      <c r="D14" s="38">
        <f>'[1]вспомогат'!D13</f>
        <v>56897000</v>
      </c>
      <c r="E14" s="33">
        <f>'[1]вспомогат'!G13</f>
        <v>218843039.66</v>
      </c>
      <c r="F14" s="38">
        <f>'[1]вспомогат'!H13</f>
        <v>13131839.409999996</v>
      </c>
      <c r="G14" s="39">
        <f>'[1]вспомогат'!I13</f>
        <v>23.080020756806153</v>
      </c>
      <c r="H14" s="35">
        <f>'[1]вспомогат'!J13</f>
        <v>-43765160.59</v>
      </c>
      <c r="I14" s="36">
        <f>'[1]вспомогат'!K13</f>
        <v>80.90106343273926</v>
      </c>
      <c r="J14" s="37">
        <f>'[1]вспомогат'!L13</f>
        <v>-51663960.34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43491800</v>
      </c>
      <c r="D15" s="38">
        <f>'[1]вспомогат'!D14</f>
        <v>8559300</v>
      </c>
      <c r="E15" s="33">
        <f>'[1]вспомогат'!G14</f>
        <v>33807055.08</v>
      </c>
      <c r="F15" s="38">
        <f>'[1]вспомогат'!H14</f>
        <v>1872908.5</v>
      </c>
      <c r="G15" s="39">
        <f>'[1]вспомогат'!I14</f>
        <v>21.881561576297127</v>
      </c>
      <c r="H15" s="35">
        <f>'[1]вспомогат'!J14</f>
        <v>-6686391.5</v>
      </c>
      <c r="I15" s="36">
        <f>'[1]вспомогат'!K14</f>
        <v>77.73202093268155</v>
      </c>
      <c r="J15" s="37">
        <f>'[1]вспомогат'!L14</f>
        <v>-9684744.920000002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3176662360</v>
      </c>
      <c r="D16" s="41">
        <f>SUM(D12:D15)</f>
        <v>673077660</v>
      </c>
      <c r="E16" s="41">
        <f>SUM(E12:E15)</f>
        <v>2552153617.7099996</v>
      </c>
      <c r="F16" s="41">
        <f>SUM(F12:F15)</f>
        <v>171647169.23</v>
      </c>
      <c r="G16" s="42">
        <f>F16/D16*100</f>
        <v>25.50183722187422</v>
      </c>
      <c r="H16" s="41">
        <f>SUM(H12:H15)</f>
        <v>-501430490.77</v>
      </c>
      <c r="I16" s="43">
        <f>E16/C16*100</f>
        <v>80.34072647588519</v>
      </c>
      <c r="J16" s="41">
        <f>SUM(J12:J15)</f>
        <v>-624508742.29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10704146</v>
      </c>
      <c r="D17" s="45">
        <f>'[1]вспомогат'!D15</f>
        <v>2248042</v>
      </c>
      <c r="E17" s="44">
        <f>'[1]вспомогат'!G15</f>
        <v>9412886.57</v>
      </c>
      <c r="F17" s="45">
        <f>'[1]вспомогат'!H15</f>
        <v>287353.4399999995</v>
      </c>
      <c r="G17" s="46">
        <f>'[1]вспомогат'!I15</f>
        <v>12.782387517670909</v>
      </c>
      <c r="H17" s="47">
        <f>'[1]вспомогат'!J15</f>
        <v>-1960688.5600000005</v>
      </c>
      <c r="I17" s="48">
        <f>'[1]вспомогат'!K15</f>
        <v>87.93682905670383</v>
      </c>
      <c r="J17" s="49">
        <f>'[1]вспомогат'!L15</f>
        <v>-1291259.4299999997</v>
      </c>
    </row>
    <row r="18" spans="1:10" ht="12.75">
      <c r="A18" s="32" t="s">
        <v>20</v>
      </c>
      <c r="B18" s="33">
        <f>'[1]вспомогат'!B16</f>
        <v>341923098</v>
      </c>
      <c r="C18" s="33">
        <f>'[1]вспомогат'!C16</f>
        <v>118032558</v>
      </c>
      <c r="D18" s="38">
        <f>'[1]вспомогат'!D16</f>
        <v>25277711</v>
      </c>
      <c r="E18" s="33">
        <f>'[1]вспомогат'!G16</f>
        <v>122174082.77</v>
      </c>
      <c r="F18" s="38">
        <f>'[1]вспомогат'!H16</f>
        <v>8838603.060000002</v>
      </c>
      <c r="G18" s="39">
        <f>'[1]вспомогат'!I16</f>
        <v>34.96599458708901</v>
      </c>
      <c r="H18" s="35">
        <f>'[1]вспомогат'!J16</f>
        <v>-16439107.939999998</v>
      </c>
      <c r="I18" s="36">
        <f>'[1]вспомогат'!K16</f>
        <v>103.5087986231731</v>
      </c>
      <c r="J18" s="37">
        <f>'[1]вспомогат'!L16</f>
        <v>4141524.769999996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1449335</v>
      </c>
      <c r="D20" s="38">
        <f>'[1]вспомогат'!D18</f>
        <v>265075</v>
      </c>
      <c r="E20" s="33">
        <f>'[1]вспомогат'!G18</f>
        <v>1399330</v>
      </c>
      <c r="F20" s="38">
        <f>'[1]вспомогат'!H18</f>
        <v>63049.69999999995</v>
      </c>
      <c r="G20" s="39">
        <f>'[1]вспомогат'!I18</f>
        <v>23.78560784683578</v>
      </c>
      <c r="H20" s="35">
        <f>'[1]вспомогат'!J18</f>
        <v>-202025.30000000005</v>
      </c>
      <c r="I20" s="36">
        <f>'[1]вспомогат'!K18</f>
        <v>96.54979697585443</v>
      </c>
      <c r="J20" s="37">
        <f>'[1]вспомогат'!L18</f>
        <v>-50005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45762930</v>
      </c>
      <c r="D21" s="38">
        <f>'[1]вспомогат'!D19</f>
        <v>9479978</v>
      </c>
      <c r="E21" s="33">
        <f>'[1]вспомогат'!G19</f>
        <v>44971799.04</v>
      </c>
      <c r="F21" s="38">
        <f>'[1]вспомогат'!H19</f>
        <v>2149973.589999996</v>
      </c>
      <c r="G21" s="39">
        <f>'[1]вспомогат'!I19</f>
        <v>22.679098938837157</v>
      </c>
      <c r="H21" s="35">
        <f>'[1]вспомогат'!J19</f>
        <v>-7330004.410000004</v>
      </c>
      <c r="I21" s="36">
        <f>'[1]вспомогат'!K19</f>
        <v>98.27124058708652</v>
      </c>
      <c r="J21" s="37">
        <f>'[1]вспомогат'!L19</f>
        <v>-791130.9600000009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13582510</v>
      </c>
      <c r="D22" s="38">
        <f>'[1]вспомогат'!D20</f>
        <v>2567000</v>
      </c>
      <c r="E22" s="33">
        <f>'[1]вспомогат'!G20</f>
        <v>10542912.49</v>
      </c>
      <c r="F22" s="38">
        <f>'[1]вспомогат'!H20</f>
        <v>279791.62000000104</v>
      </c>
      <c r="G22" s="39">
        <f>'[1]вспомогат'!I20</f>
        <v>10.899556680950566</v>
      </c>
      <c r="H22" s="35">
        <f>'[1]вспомогат'!J20</f>
        <v>-2287208.379999999</v>
      </c>
      <c r="I22" s="36">
        <f>'[1]вспомогат'!K20</f>
        <v>77.62123856341722</v>
      </c>
      <c r="J22" s="37">
        <f>'[1]вспомогат'!L20</f>
        <v>-3039597.51</v>
      </c>
    </row>
    <row r="23" spans="1:10" ht="12.75">
      <c r="A23" s="32" t="s">
        <v>25</v>
      </c>
      <c r="B23" s="33">
        <f>'[1]вспомогат'!B21</f>
        <v>51359030</v>
      </c>
      <c r="C23" s="33">
        <f>'[1]вспомогат'!C21</f>
        <v>20630422</v>
      </c>
      <c r="D23" s="38">
        <f>'[1]вспомогат'!D21</f>
        <v>3253864</v>
      </c>
      <c r="E23" s="33">
        <f>'[1]вспомогат'!G21</f>
        <v>18655291.27</v>
      </c>
      <c r="F23" s="38">
        <f>'[1]вспомогат'!H21</f>
        <v>770025.3499999978</v>
      </c>
      <c r="G23" s="39">
        <f>'[1]вспомогат'!I21</f>
        <v>23.664951884897395</v>
      </c>
      <c r="H23" s="35">
        <f>'[1]вспомогат'!J21</f>
        <v>-2483838.6500000022</v>
      </c>
      <c r="I23" s="36">
        <f>'[1]вспомогат'!K21</f>
        <v>90.42612540838961</v>
      </c>
      <c r="J23" s="37">
        <f>'[1]вспомогат'!L21</f>
        <v>-1975130.7300000004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1105840</v>
      </c>
      <c r="D24" s="38">
        <f>'[1]вспомогат'!D22</f>
        <v>194650</v>
      </c>
      <c r="E24" s="33">
        <f>'[1]вспомогат'!G22</f>
        <v>1075877.18</v>
      </c>
      <c r="F24" s="38">
        <f>'[1]вспомогат'!H22</f>
        <v>43918.27999999991</v>
      </c>
      <c r="G24" s="39">
        <f>'[1]вспомогат'!I22</f>
        <v>22.562692011302293</v>
      </c>
      <c r="H24" s="35">
        <f>'[1]вспомогат'!J22</f>
        <v>-150731.7200000001</v>
      </c>
      <c r="I24" s="36">
        <f>'[1]вспомогат'!K22</f>
        <v>97.29049229544961</v>
      </c>
      <c r="J24" s="37">
        <f>'[1]вспомогат'!L22</f>
        <v>-29962.820000000065</v>
      </c>
    </row>
    <row r="25" spans="1:10" ht="12.75">
      <c r="A25" s="32" t="s">
        <v>27</v>
      </c>
      <c r="B25" s="33">
        <f>'[1]вспомогат'!B23</f>
        <v>400000</v>
      </c>
      <c r="C25" s="33">
        <f>'[1]вспомогат'!C23</f>
        <v>400000</v>
      </c>
      <c r="D25" s="38">
        <f>'[1]вспомогат'!D23</f>
        <v>0</v>
      </c>
      <c r="E25" s="33">
        <f>'[1]вспомогат'!G23</f>
        <v>80917.68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20.229419999999998</v>
      </c>
      <c r="J25" s="37">
        <f>'[1]вспомогат'!L23</f>
        <v>-319082.32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44113427</v>
      </c>
      <c r="D26" s="38">
        <f>'[1]вспомогат'!D24</f>
        <v>9291560</v>
      </c>
      <c r="E26" s="33">
        <f>'[1]вспомогат'!G24</f>
        <v>40369805.63</v>
      </c>
      <c r="F26" s="38">
        <f>'[1]вспомогат'!H24</f>
        <v>1956619.440000005</v>
      </c>
      <c r="G26" s="39">
        <f>'[1]вспомогат'!I24</f>
        <v>21.058029437468036</v>
      </c>
      <c r="H26" s="35">
        <f>'[1]вспомогат'!J24</f>
        <v>-7334940.559999995</v>
      </c>
      <c r="I26" s="36">
        <f>'[1]вспомогат'!K24</f>
        <v>91.51364646868176</v>
      </c>
      <c r="J26" s="37">
        <f>'[1]вспомогат'!L24</f>
        <v>-3743621.3699999973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2679408</v>
      </c>
      <c r="D27" s="38">
        <f>'[1]вспомогат'!D25</f>
        <v>506646</v>
      </c>
      <c r="E27" s="33">
        <f>'[1]вспомогат'!G25</f>
        <v>2216094.31</v>
      </c>
      <c r="F27" s="38">
        <f>'[1]вспомогат'!H25</f>
        <v>84857.87000000011</v>
      </c>
      <c r="G27" s="39">
        <f>'[1]вспомогат'!I25</f>
        <v>16.74894699652225</v>
      </c>
      <c r="H27" s="35">
        <f>'[1]вспомогат'!J25</f>
        <v>-421788.1299999999</v>
      </c>
      <c r="I27" s="36">
        <f>'[1]вспомогат'!K25</f>
        <v>82.70835609955633</v>
      </c>
      <c r="J27" s="37">
        <f>'[1]вспомогат'!L25</f>
        <v>-463313.68999999994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20120805</v>
      </c>
      <c r="D28" s="38">
        <f>'[1]вспомогат'!D26</f>
        <v>4130987</v>
      </c>
      <c r="E28" s="33">
        <f>'[1]вспомогат'!G26</f>
        <v>17693757.02</v>
      </c>
      <c r="F28" s="38">
        <f>'[1]вспомогат'!H26</f>
        <v>857919.2800000012</v>
      </c>
      <c r="G28" s="39">
        <f>'[1]вспомогат'!I26</f>
        <v>20.767900746238155</v>
      </c>
      <c r="H28" s="35">
        <f>'[1]вспомогат'!J26</f>
        <v>-3273067.719999999</v>
      </c>
      <c r="I28" s="36">
        <f>'[1]вспомогат'!K26</f>
        <v>87.93761989145065</v>
      </c>
      <c r="J28" s="37">
        <f>'[1]вспомогат'!L26</f>
        <v>-2427047.9800000004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54550</v>
      </c>
      <c r="D29" s="38">
        <f>'[1]вспомогат'!D27</f>
        <v>3930</v>
      </c>
      <c r="E29" s="33">
        <f>'[1]вспомогат'!G27</f>
        <v>57921.83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-3930</v>
      </c>
      <c r="I29" s="36">
        <f>'[1]вспомогат'!K27</f>
        <v>106.1811732355637</v>
      </c>
      <c r="J29" s="37">
        <f>'[1]вспомогат'!L27</f>
        <v>3371.8300000000017</v>
      </c>
    </row>
    <row r="30" spans="1:10" ht="12.75">
      <c r="A30" s="32" t="s">
        <v>32</v>
      </c>
      <c r="B30" s="33">
        <f>'[1]вспомогат'!B28</f>
        <v>60868927</v>
      </c>
      <c r="C30" s="33">
        <f>'[1]вспомогат'!C28</f>
        <v>21844095</v>
      </c>
      <c r="D30" s="38">
        <f>'[1]вспомогат'!D28</f>
        <v>4372494</v>
      </c>
      <c r="E30" s="33">
        <f>'[1]вспомогат'!G28</f>
        <v>19104318.11</v>
      </c>
      <c r="F30" s="38">
        <f>'[1]вспомогат'!H28</f>
        <v>772795.6899999976</v>
      </c>
      <c r="G30" s="39">
        <f>'[1]вспомогат'!I28</f>
        <v>17.67402516733008</v>
      </c>
      <c r="H30" s="35">
        <f>'[1]вспомогат'!J28</f>
        <v>-3599698.3100000024</v>
      </c>
      <c r="I30" s="36">
        <f>'[1]вспомогат'!K28</f>
        <v>87.45758572282348</v>
      </c>
      <c r="J30" s="37">
        <f>'[1]вспомогат'!L28</f>
        <v>-2739776.8900000006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8010821</v>
      </c>
      <c r="D31" s="38">
        <f>'[1]вспомогат'!D29</f>
        <v>1737796</v>
      </c>
      <c r="E31" s="33">
        <f>'[1]вспомогат'!G29</f>
        <v>6828118.49</v>
      </c>
      <c r="F31" s="38">
        <f>'[1]вспомогат'!H29</f>
        <v>235623.40000000037</v>
      </c>
      <c r="G31" s="39">
        <f>'[1]вспомогат'!I29</f>
        <v>13.558749128206093</v>
      </c>
      <c r="H31" s="35">
        <f>'[1]вспомогат'!J29</f>
        <v>-1502172.5999999996</v>
      </c>
      <c r="I31" s="36">
        <f>'[1]вспомогат'!K29</f>
        <v>85.2361885254957</v>
      </c>
      <c r="J31" s="37">
        <f>'[1]вспомогат'!L29</f>
        <v>-1182702.5099999998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12344248</v>
      </c>
      <c r="D32" s="38">
        <f>'[1]вспомогат'!D30</f>
        <v>2168431</v>
      </c>
      <c r="E32" s="33">
        <f>'[1]вспомогат'!G30</f>
        <v>9355959.4</v>
      </c>
      <c r="F32" s="38">
        <f>'[1]вспомогат'!H30</f>
        <v>496033.7599999998</v>
      </c>
      <c r="G32" s="39">
        <f>'[1]вспомогат'!I30</f>
        <v>22.87523836359099</v>
      </c>
      <c r="H32" s="35">
        <f>'[1]вспомогат'!J30</f>
        <v>-1672397.2400000002</v>
      </c>
      <c r="I32" s="36">
        <f>'[1]вспомогат'!K30</f>
        <v>75.79205634883552</v>
      </c>
      <c r="J32" s="37">
        <f>'[1]вспомогат'!L30</f>
        <v>-2988288.5999999996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2171180</v>
      </c>
      <c r="D33" s="38">
        <f>'[1]вспомогат'!D31</f>
        <v>461594</v>
      </c>
      <c r="E33" s="33">
        <f>'[1]вспомогат'!G31</f>
        <v>2174463.58</v>
      </c>
      <c r="F33" s="38">
        <f>'[1]вспомогат'!H31</f>
        <v>49576.10999999987</v>
      </c>
      <c r="G33" s="39">
        <f>'[1]вспомогат'!I31</f>
        <v>10.7401980961624</v>
      </c>
      <c r="H33" s="35">
        <f>'[1]вспомогат'!J31</f>
        <v>-412017.89000000013</v>
      </c>
      <c r="I33" s="36">
        <f>'[1]вспомогат'!K31</f>
        <v>100.15123481240616</v>
      </c>
      <c r="J33" s="37">
        <f>'[1]вспомогат'!L31</f>
        <v>3283.5800000000745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24384049</v>
      </c>
      <c r="D34" s="38">
        <f>'[1]вспомогат'!D32</f>
        <v>5015607</v>
      </c>
      <c r="E34" s="33">
        <f>'[1]вспомогат'!G32</f>
        <v>20894724.9</v>
      </c>
      <c r="F34" s="38">
        <f>'[1]вспомогат'!H32</f>
        <v>904532.0299999975</v>
      </c>
      <c r="G34" s="39">
        <f>'[1]вспомогат'!I32</f>
        <v>18.0343481855735</v>
      </c>
      <c r="H34" s="35">
        <f>'[1]вспомогат'!J32</f>
        <v>-4111074.9700000025</v>
      </c>
      <c r="I34" s="36">
        <f>'[1]вспомогат'!K32</f>
        <v>85.69013661348859</v>
      </c>
      <c r="J34" s="37">
        <f>'[1]вспомогат'!L32</f>
        <v>-3489324.1000000015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32000</v>
      </c>
      <c r="D35" s="38">
        <f>'[1]вспомогат'!D33</f>
        <v>7000</v>
      </c>
      <c r="E35" s="33">
        <f>'[1]вспомогат'!G33</f>
        <v>79320.14</v>
      </c>
      <c r="F35" s="38">
        <f>'[1]вспомогат'!H33</f>
        <v>4775.699999999997</v>
      </c>
      <c r="G35" s="39">
        <f>'[1]вспомогат'!I33</f>
        <v>68.22428571428567</v>
      </c>
      <c r="H35" s="35">
        <f>'[1]вспомогат'!J33</f>
        <v>-2224.300000000003</v>
      </c>
      <c r="I35" s="36">
        <f>'[1]вспомогат'!K33</f>
        <v>247.87543749999998</v>
      </c>
      <c r="J35" s="37">
        <f>'[1]вспомогат'!L33</f>
        <v>47320.14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2047178</v>
      </c>
      <c r="D36" s="38">
        <f>'[1]вспомогат'!D34</f>
        <v>316085</v>
      </c>
      <c r="E36" s="33">
        <f>'[1]вспомогат'!G34</f>
        <v>1487232.66</v>
      </c>
      <c r="F36" s="38">
        <f>'[1]вспомогат'!H34</f>
        <v>45503.70999999996</v>
      </c>
      <c r="G36" s="39">
        <f>'[1]вспомогат'!I34</f>
        <v>14.396035876425634</v>
      </c>
      <c r="H36" s="35">
        <f>'[1]вспомогат'!J34</f>
        <v>-270581.29000000004</v>
      </c>
      <c r="I36" s="36">
        <f>'[1]вспомогат'!K34</f>
        <v>72.64794072620944</v>
      </c>
      <c r="J36" s="37">
        <f>'[1]вспомогат'!L34</f>
        <v>-559945.3400000001</v>
      </c>
    </row>
    <row r="37" spans="1:10" ht="18.75" customHeight="1">
      <c r="A37" s="50" t="s">
        <v>39</v>
      </c>
      <c r="B37" s="41">
        <f>SUM(B17:B36)</f>
        <v>1045002260</v>
      </c>
      <c r="C37" s="41">
        <f>SUM(C17:C36)</f>
        <v>349504502</v>
      </c>
      <c r="D37" s="41">
        <f>SUM(D17:D36)</f>
        <v>71298450</v>
      </c>
      <c r="E37" s="41">
        <f>SUM(E17:E36)</f>
        <v>328582115.87</v>
      </c>
      <c r="F37" s="41">
        <f>SUM(F17:F36)</f>
        <v>17841207.029999997</v>
      </c>
      <c r="G37" s="42">
        <f>F37/D37*100</f>
        <v>25.02327474159676</v>
      </c>
      <c r="H37" s="41">
        <f>SUM(H17:H36)</f>
        <v>-53457242.970000006</v>
      </c>
      <c r="I37" s="43">
        <f>E37/C37*100</f>
        <v>94.01370053596621</v>
      </c>
      <c r="J37" s="41">
        <f>SUM(J17:J36)</f>
        <v>-20922386.130000006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5345996</v>
      </c>
      <c r="D38" s="38">
        <f>'[1]вспомогат'!D35</f>
        <v>1282386</v>
      </c>
      <c r="E38" s="33">
        <f>'[1]вспомогат'!G35</f>
        <v>4400039.91</v>
      </c>
      <c r="F38" s="38">
        <f>'[1]вспомогат'!H35</f>
        <v>68373.66000000015</v>
      </c>
      <c r="G38" s="39">
        <f>'[1]вспомогат'!I35</f>
        <v>5.331753465805159</v>
      </c>
      <c r="H38" s="35">
        <f>'[1]вспомогат'!J35</f>
        <v>-1214012.3399999999</v>
      </c>
      <c r="I38" s="36">
        <f>'[1]вспомогат'!K35</f>
        <v>82.3053348711821</v>
      </c>
      <c r="J38" s="37">
        <f>'[1]вспомогат'!L35</f>
        <v>-945956.0899999999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19309833</v>
      </c>
      <c r="D39" s="38">
        <f>'[1]вспомогат'!D36</f>
        <v>3462446</v>
      </c>
      <c r="E39" s="33">
        <f>'[1]вспомогат'!G36</f>
        <v>15345886.09</v>
      </c>
      <c r="F39" s="38">
        <f>'[1]вспомогат'!H36</f>
        <v>532496.4299999997</v>
      </c>
      <c r="G39" s="39">
        <f>'[1]вспомогат'!I36</f>
        <v>15.379198116013931</v>
      </c>
      <c r="H39" s="35">
        <f>'[1]вспомогат'!J36</f>
        <v>-2929949.5700000003</v>
      </c>
      <c r="I39" s="36">
        <f>'[1]вспомогат'!K36</f>
        <v>79.47187368218047</v>
      </c>
      <c r="J39" s="37">
        <f>'[1]вспомогат'!L36</f>
        <v>-3963946.91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8378943</v>
      </c>
      <c r="D40" s="38">
        <f>'[1]вспомогат'!D37</f>
        <v>1402945</v>
      </c>
      <c r="E40" s="33">
        <f>'[1]вспомогат'!G37</f>
        <v>6984788.9</v>
      </c>
      <c r="F40" s="38">
        <f>'[1]вспомогат'!H37</f>
        <v>500700.10000000056</v>
      </c>
      <c r="G40" s="39">
        <f>'[1]вспомогат'!I37</f>
        <v>35.68921803777059</v>
      </c>
      <c r="H40" s="35">
        <f>'[1]вспомогат'!J37</f>
        <v>-902244.8999999994</v>
      </c>
      <c r="I40" s="36">
        <f>'[1]вспомогат'!K37</f>
        <v>83.36121751872521</v>
      </c>
      <c r="J40" s="37">
        <f>'[1]вспомогат'!L37</f>
        <v>-1394154.0999999996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7511461</v>
      </c>
      <c r="D41" s="38">
        <f>'[1]вспомогат'!D38</f>
        <v>2444055</v>
      </c>
      <c r="E41" s="33">
        <f>'[1]вспомогат'!G38</f>
        <v>5294682.11</v>
      </c>
      <c r="F41" s="38">
        <f>'[1]вспомогат'!H38</f>
        <v>187289.41000000015</v>
      </c>
      <c r="G41" s="39">
        <f>'[1]вспомогат'!I38</f>
        <v>7.663060364844496</v>
      </c>
      <c r="H41" s="35">
        <f>'[1]вспомогат'!J38</f>
        <v>-2256765.59</v>
      </c>
      <c r="I41" s="36">
        <f>'[1]вспомогат'!K38</f>
        <v>70.48804633346296</v>
      </c>
      <c r="J41" s="37">
        <f>'[1]вспомогат'!L38</f>
        <v>-2216778.8899999997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5378415</v>
      </c>
      <c r="D42" s="38">
        <f>'[1]вспомогат'!D39</f>
        <v>769485</v>
      </c>
      <c r="E42" s="33">
        <f>'[1]вспомогат'!G39</f>
        <v>5288379.62</v>
      </c>
      <c r="F42" s="38">
        <f>'[1]вспомогат'!H39</f>
        <v>333780.7700000005</v>
      </c>
      <c r="G42" s="39">
        <f>'[1]вспомогат'!I39</f>
        <v>43.37716394731547</v>
      </c>
      <c r="H42" s="35">
        <f>'[1]вспомогат'!J39</f>
        <v>-435704.2299999995</v>
      </c>
      <c r="I42" s="36">
        <f>'[1]вспомогат'!K39</f>
        <v>98.32598674516562</v>
      </c>
      <c r="J42" s="37">
        <f>'[1]вспомогат'!L39</f>
        <v>-90035.37999999989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8302356</v>
      </c>
      <c r="D43" s="38">
        <f>'[1]вспомогат'!D40</f>
        <v>1549030</v>
      </c>
      <c r="E43" s="33">
        <f>'[1]вспомогат'!G40</f>
        <v>6540756.73</v>
      </c>
      <c r="F43" s="38">
        <f>'[1]вспомогат'!H40</f>
        <v>303744.0800000001</v>
      </c>
      <c r="G43" s="39">
        <f>'[1]вспомогат'!I40</f>
        <v>19.60866348618168</v>
      </c>
      <c r="H43" s="35">
        <f>'[1]вспомогат'!J40</f>
        <v>-1245285.92</v>
      </c>
      <c r="I43" s="36">
        <f>'[1]вспомогат'!K40</f>
        <v>78.7819352723492</v>
      </c>
      <c r="J43" s="37">
        <f>'[1]вспомогат'!L40</f>
        <v>-1761599.2699999996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14955251</v>
      </c>
      <c r="D44" s="38">
        <f>'[1]вспомогат'!D41</f>
        <v>2882827</v>
      </c>
      <c r="E44" s="33">
        <f>'[1]вспомогат'!G41</f>
        <v>12990671.76</v>
      </c>
      <c r="F44" s="38">
        <f>'[1]вспомогат'!H41</f>
        <v>660251.7200000007</v>
      </c>
      <c r="G44" s="39">
        <f>'[1]вспомогат'!I41</f>
        <v>22.902925496396442</v>
      </c>
      <c r="H44" s="35">
        <f>'[1]вспомогат'!J41</f>
        <v>-2222575.2799999993</v>
      </c>
      <c r="I44" s="36">
        <f>'[1]вспомогат'!K41</f>
        <v>86.86361572935152</v>
      </c>
      <c r="J44" s="37">
        <f>'[1]вспомогат'!L41</f>
        <v>-1964579.2400000002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24249544</v>
      </c>
      <c r="D45" s="38">
        <f>'[1]вспомогат'!D42</f>
        <v>4551233</v>
      </c>
      <c r="E45" s="33">
        <f>'[1]вспомогат'!G42</f>
        <v>18843370.77</v>
      </c>
      <c r="F45" s="38">
        <f>'[1]вспомогат'!H42</f>
        <v>731066.6699999981</v>
      </c>
      <c r="G45" s="39">
        <f>'[1]вспомогат'!I42</f>
        <v>16.06304643159333</v>
      </c>
      <c r="H45" s="35">
        <f>'[1]вспомогат'!J42</f>
        <v>-3820166.330000002</v>
      </c>
      <c r="I45" s="36">
        <f>'[1]вспомогат'!K42</f>
        <v>77.70608292675524</v>
      </c>
      <c r="J45" s="37">
        <f>'[1]вспомогат'!L42</f>
        <v>-5406173.23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10882150</v>
      </c>
      <c r="D46" s="38">
        <f>'[1]вспомогат'!D43</f>
        <v>3731100</v>
      </c>
      <c r="E46" s="33">
        <f>'[1]вспомогат'!G43</f>
        <v>7956166.95</v>
      </c>
      <c r="F46" s="38">
        <f>'[1]вспомогат'!H43</f>
        <v>340565.0700000003</v>
      </c>
      <c r="G46" s="39">
        <f>'[1]вспомогат'!I43</f>
        <v>9.127739004583107</v>
      </c>
      <c r="H46" s="35">
        <f>'[1]вспомогат'!J43</f>
        <v>-3390534.9299999997</v>
      </c>
      <c r="I46" s="36">
        <f>'[1]вспомогат'!K43</f>
        <v>73.1120867659424</v>
      </c>
      <c r="J46" s="37">
        <f>'[1]вспомогат'!L43</f>
        <v>-2925983.05</v>
      </c>
    </row>
    <row r="47" spans="1:10" ht="14.25" customHeight="1">
      <c r="A47" s="52" t="s">
        <v>49</v>
      </c>
      <c r="B47" s="33">
        <f>'[1]вспомогат'!B44</f>
        <v>30828600</v>
      </c>
      <c r="C47" s="33">
        <f>'[1]вспомогат'!C44</f>
        <v>11162249</v>
      </c>
      <c r="D47" s="38">
        <f>'[1]вспомогат'!D44</f>
        <v>2662619</v>
      </c>
      <c r="E47" s="33">
        <f>'[1]вспомогат'!G44</f>
        <v>9099122.07</v>
      </c>
      <c r="F47" s="38">
        <f>'[1]вспомогат'!H44</f>
        <v>341152.6899999995</v>
      </c>
      <c r="G47" s="39">
        <f>'[1]вспомогат'!I44</f>
        <v>12.812673912414787</v>
      </c>
      <c r="H47" s="35">
        <f>'[1]вспомогат'!J44</f>
        <v>-2321466.3100000005</v>
      </c>
      <c r="I47" s="36">
        <f>'[1]вспомогат'!K44</f>
        <v>81.51692432232966</v>
      </c>
      <c r="J47" s="37">
        <f>'[1]вспомогат'!L44</f>
        <v>-2063126.9299999997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4398646</v>
      </c>
      <c r="D48" s="38">
        <f>'[1]вспомогат'!D45</f>
        <v>869802</v>
      </c>
      <c r="E48" s="33">
        <f>'[1]вспомогат'!G45</f>
        <v>3108842.45</v>
      </c>
      <c r="F48" s="38">
        <f>'[1]вспомогат'!H45</f>
        <v>311846.2000000002</v>
      </c>
      <c r="G48" s="39">
        <f>'[1]вспомогат'!I45</f>
        <v>35.852550350539566</v>
      </c>
      <c r="H48" s="35">
        <f>'[1]вспомогат'!J45</f>
        <v>-557955.7999999998</v>
      </c>
      <c r="I48" s="36">
        <f>'[1]вспомогат'!K45</f>
        <v>70.67725954759715</v>
      </c>
      <c r="J48" s="37">
        <f>'[1]вспомогат'!L45</f>
        <v>-1289803.5499999998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3235846</v>
      </c>
      <c r="D49" s="38">
        <f>'[1]вспомогат'!D46</f>
        <v>717220</v>
      </c>
      <c r="E49" s="33">
        <f>'[1]вспомогат'!G46</f>
        <v>3054046.57</v>
      </c>
      <c r="F49" s="38">
        <f>'[1]вспомогат'!H46</f>
        <v>221771.63999999966</v>
      </c>
      <c r="G49" s="39">
        <f>'[1]вспомогат'!I46</f>
        <v>30.921006106912756</v>
      </c>
      <c r="H49" s="35">
        <f>'[1]вспомогат'!J46</f>
        <v>-495448.36000000034</v>
      </c>
      <c r="I49" s="36">
        <f>'[1]вспомогат'!K46</f>
        <v>94.38170327018034</v>
      </c>
      <c r="J49" s="37">
        <f>'[1]вспомогат'!L46</f>
        <v>-181799.43000000017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6968895</v>
      </c>
      <c r="D50" s="38">
        <f>'[1]вспомогат'!D47</f>
        <v>2970106</v>
      </c>
      <c r="E50" s="33">
        <f>'[1]вспомогат'!G47</f>
        <v>4089534.73</v>
      </c>
      <c r="F50" s="38">
        <f>'[1]вспомогат'!H47</f>
        <v>87294.58000000007</v>
      </c>
      <c r="G50" s="39">
        <f>'[1]вспомогат'!I47</f>
        <v>2.9391065504059477</v>
      </c>
      <c r="H50" s="35">
        <f>'[1]вспомогат'!J47</f>
        <v>-2882811.42</v>
      </c>
      <c r="I50" s="36">
        <f>'[1]вспомогат'!K47</f>
        <v>58.68268541856349</v>
      </c>
      <c r="J50" s="37">
        <f>'[1]вспомогат'!L47</f>
        <v>-2879360.27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9238689</v>
      </c>
      <c r="D51" s="38">
        <f>'[1]вспомогат'!D48</f>
        <v>1655970</v>
      </c>
      <c r="E51" s="33">
        <f>'[1]вспомогат'!G48</f>
        <v>7721647.73</v>
      </c>
      <c r="F51" s="38">
        <f>'[1]вспомогат'!H48</f>
        <v>377752.1900000004</v>
      </c>
      <c r="G51" s="39">
        <f>'[1]вспомогат'!I48</f>
        <v>22.8115358370019</v>
      </c>
      <c r="H51" s="35">
        <f>'[1]вспомогат'!J48</f>
        <v>-1278217.8099999996</v>
      </c>
      <c r="I51" s="36">
        <f>'[1]вспомогат'!K48</f>
        <v>83.57947464191078</v>
      </c>
      <c r="J51" s="37">
        <f>'[1]вспомогат'!L48</f>
        <v>-1517041.2699999996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5191420</v>
      </c>
      <c r="D52" s="38">
        <f>'[1]вспомогат'!D49</f>
        <v>1325570</v>
      </c>
      <c r="E52" s="33">
        <f>'[1]вспомогат'!G49</f>
        <v>3373087.03</v>
      </c>
      <c r="F52" s="38">
        <f>'[1]вспомогат'!H49</f>
        <v>159874.20999999996</v>
      </c>
      <c r="G52" s="39">
        <f>'[1]вспомогат'!I49</f>
        <v>12.0607896980167</v>
      </c>
      <c r="H52" s="35">
        <f>'[1]вспомогат'!J49</f>
        <v>-1165695.79</v>
      </c>
      <c r="I52" s="36">
        <f>'[1]вспомогат'!K49</f>
        <v>64.97426580781365</v>
      </c>
      <c r="J52" s="37">
        <f>'[1]вспомогат'!L49</f>
        <v>-1818332.9700000002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2686370</v>
      </c>
      <c r="D53" s="38">
        <f>'[1]вспомогат'!D50</f>
        <v>547460</v>
      </c>
      <c r="E53" s="33">
        <f>'[1]вспомогат'!G50</f>
        <v>2929298.1</v>
      </c>
      <c r="F53" s="38">
        <f>'[1]вспомогат'!H50</f>
        <v>99854.18000000017</v>
      </c>
      <c r="G53" s="39">
        <f>'[1]вспомогат'!I50</f>
        <v>18.23953896175066</v>
      </c>
      <c r="H53" s="35">
        <f>'[1]вспомогат'!J50</f>
        <v>-447605.81999999983</v>
      </c>
      <c r="I53" s="36">
        <f>'[1]вспомогат'!K50</f>
        <v>109.04298737701805</v>
      </c>
      <c r="J53" s="37">
        <f>'[1]вспомогат'!L50</f>
        <v>242928.1000000001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21709680</v>
      </c>
      <c r="D54" s="38">
        <f>'[1]вспомогат'!D51</f>
        <v>4348880</v>
      </c>
      <c r="E54" s="33">
        <f>'[1]вспомогат'!G51</f>
        <v>20781142.57</v>
      </c>
      <c r="F54" s="38">
        <f>'[1]вспомогат'!H51</f>
        <v>732484.0599999987</v>
      </c>
      <c r="G54" s="39">
        <f>'[1]вспомогат'!I51</f>
        <v>16.843050624528583</v>
      </c>
      <c r="H54" s="35">
        <f>'[1]вспомогат'!J51</f>
        <v>-3616395.9400000013</v>
      </c>
      <c r="I54" s="36">
        <f>'[1]вспомогат'!K51</f>
        <v>95.72293359459928</v>
      </c>
      <c r="J54" s="37">
        <f>'[1]вспомогат'!L51</f>
        <v>-928537.4299999997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31359200</v>
      </c>
      <c r="D55" s="38">
        <f>'[1]вспомогат'!D52</f>
        <v>7040974</v>
      </c>
      <c r="E55" s="33">
        <f>'[1]вспомогат'!G52</f>
        <v>26980881.63</v>
      </c>
      <c r="F55" s="38">
        <f>'[1]вспомогат'!H52</f>
        <v>960341.1699999981</v>
      </c>
      <c r="G55" s="39">
        <f>'[1]вспомогат'!I52</f>
        <v>13.639322769832669</v>
      </c>
      <c r="H55" s="35">
        <f>'[1]вспомогат'!J52</f>
        <v>-6080632.830000002</v>
      </c>
      <c r="I55" s="36">
        <f>'[1]вспомогат'!K52</f>
        <v>86.03816943672032</v>
      </c>
      <c r="J55" s="37">
        <f>'[1]вспомогат'!L52</f>
        <v>-4378318.370000001</v>
      </c>
    </row>
    <row r="56" spans="1:10" ht="14.25" customHeight="1">
      <c r="A56" s="52" t="s">
        <v>58</v>
      </c>
      <c r="B56" s="33">
        <f>'[1]вспомогат'!B53</f>
        <v>37946000</v>
      </c>
      <c r="C56" s="33">
        <f>'[1]вспомогат'!C53</f>
        <v>11224040</v>
      </c>
      <c r="D56" s="38">
        <f>'[1]вспомогат'!D53</f>
        <v>2144170</v>
      </c>
      <c r="E56" s="33">
        <f>'[1]вспомогат'!G53</f>
        <v>10127227.06</v>
      </c>
      <c r="F56" s="38">
        <f>'[1]вспомогат'!H53</f>
        <v>296464.6699999999</v>
      </c>
      <c r="G56" s="39">
        <f>'[1]вспомогат'!I53</f>
        <v>13.82654686895162</v>
      </c>
      <c r="H56" s="35">
        <f>'[1]вспомогат'!J53</f>
        <v>-1847705.33</v>
      </c>
      <c r="I56" s="36">
        <f>'[1]вспомогат'!K53</f>
        <v>90.22800221667066</v>
      </c>
      <c r="J56" s="37">
        <f>'[1]вспомогат'!L53</f>
        <v>-1096812.9399999995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24270500</v>
      </c>
      <c r="D57" s="38">
        <f>'[1]вспомогат'!D54</f>
        <v>4267450</v>
      </c>
      <c r="E57" s="33">
        <f>'[1]вспомогат'!G54</f>
        <v>21147552.91</v>
      </c>
      <c r="F57" s="38">
        <f>'[1]вспомогат'!H54</f>
        <v>796842.6400000006</v>
      </c>
      <c r="G57" s="39">
        <f>'[1]вспомогат'!I54</f>
        <v>18.67257120762986</v>
      </c>
      <c r="H57" s="35">
        <f>'[1]вспомогат'!J54</f>
        <v>-3470607.3599999994</v>
      </c>
      <c r="I57" s="36">
        <f>'[1]вспомогат'!K54</f>
        <v>87.13274514328094</v>
      </c>
      <c r="J57" s="37">
        <f>'[1]вспомогат'!L54</f>
        <v>-3122947.09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33203500</v>
      </c>
      <c r="D58" s="38">
        <f>'[1]вспомогат'!D55</f>
        <v>6423050</v>
      </c>
      <c r="E58" s="33">
        <f>'[1]вспомогат'!G55</f>
        <v>25220938.6</v>
      </c>
      <c r="F58" s="38">
        <f>'[1]вспомогат'!H55</f>
        <v>1100496.4700000025</v>
      </c>
      <c r="G58" s="39">
        <f>'[1]вспомогат'!I55</f>
        <v>17.133549793322526</v>
      </c>
      <c r="H58" s="35">
        <f>'[1]вспомогат'!J55</f>
        <v>-5322553.5299999975</v>
      </c>
      <c r="I58" s="36">
        <f>'[1]вспомогат'!K55</f>
        <v>75.95867483849594</v>
      </c>
      <c r="J58" s="37">
        <f>'[1]вспомогат'!L55</f>
        <v>-7982561.3999999985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4917963</v>
      </c>
      <c r="D59" s="38">
        <f>'[1]вспомогат'!D56</f>
        <v>1085858</v>
      </c>
      <c r="E59" s="33">
        <f>'[1]вспомогат'!G56</f>
        <v>4346894.81</v>
      </c>
      <c r="F59" s="38">
        <f>'[1]вспомогат'!H56</f>
        <v>150025.44999999925</v>
      </c>
      <c r="G59" s="39">
        <f>'[1]вспомогат'!I56</f>
        <v>13.81630471019224</v>
      </c>
      <c r="H59" s="35">
        <f>'[1]вспомогат'!J56</f>
        <v>-935832.5500000007</v>
      </c>
      <c r="I59" s="36">
        <f>'[1]вспомогат'!K56</f>
        <v>88.38811536402368</v>
      </c>
      <c r="J59" s="37">
        <f>'[1]вспомогат'!L56</f>
        <v>-571068.1900000004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25690239</v>
      </c>
      <c r="D60" s="38">
        <f>'[1]вспомогат'!D57</f>
        <v>6300110</v>
      </c>
      <c r="E60" s="33">
        <f>'[1]вспомогат'!G57</f>
        <v>20714018.37</v>
      </c>
      <c r="F60" s="38">
        <f>'[1]вспомогат'!H57</f>
        <v>898452.5700000003</v>
      </c>
      <c r="G60" s="39">
        <f>'[1]вспомогат'!I57</f>
        <v>14.260902904869921</v>
      </c>
      <c r="H60" s="35">
        <f>'[1]вспомогат'!J57</f>
        <v>-5401657.43</v>
      </c>
      <c r="I60" s="36">
        <f>'[1]вспомогат'!K57</f>
        <v>80.62991695016929</v>
      </c>
      <c r="J60" s="37">
        <f>'[1]вспомогат'!L57</f>
        <v>-4976220.629999999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8130769</v>
      </c>
      <c r="D61" s="38">
        <f>'[1]вспомогат'!D58</f>
        <v>1570871</v>
      </c>
      <c r="E61" s="33">
        <f>'[1]вспомогат'!G58</f>
        <v>7573044.27</v>
      </c>
      <c r="F61" s="38">
        <f>'[1]вспомогат'!H58</f>
        <v>310259.6599999992</v>
      </c>
      <c r="G61" s="39">
        <f>'[1]вспомогат'!I58</f>
        <v>19.750804489993083</v>
      </c>
      <c r="H61" s="35">
        <f>'[1]вспомогат'!J58</f>
        <v>-1260611.3400000008</v>
      </c>
      <c r="I61" s="36">
        <f>'[1]вспомогат'!K58</f>
        <v>93.14056603994038</v>
      </c>
      <c r="J61" s="37">
        <f>'[1]вспомогат'!L58</f>
        <v>-557724.7300000004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5037574</v>
      </c>
      <c r="D62" s="38">
        <f>'[1]вспомогат'!D59</f>
        <v>959506</v>
      </c>
      <c r="E62" s="33">
        <f>'[1]вспомогат'!G59</f>
        <v>4067827.17</v>
      </c>
      <c r="F62" s="38">
        <f>'[1]вспомогат'!H59</f>
        <v>270719.81999999983</v>
      </c>
      <c r="G62" s="39">
        <f>'[1]вспомогат'!I59</f>
        <v>28.21449996143847</v>
      </c>
      <c r="H62" s="35">
        <f>'[1]вспомогат'!J59</f>
        <v>-688786.1800000002</v>
      </c>
      <c r="I62" s="36">
        <f>'[1]вспомогат'!K59</f>
        <v>80.74972536383585</v>
      </c>
      <c r="J62" s="37">
        <f>'[1]вспомогат'!L59</f>
        <v>-969746.8300000001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2815192</v>
      </c>
      <c r="D63" s="38">
        <f>'[1]вспомогат'!D60</f>
        <v>525707</v>
      </c>
      <c r="E63" s="33">
        <f>'[1]вспомогат'!G60</f>
        <v>2813213.49</v>
      </c>
      <c r="F63" s="38">
        <f>'[1]вспомогат'!H60</f>
        <v>75058.71000000043</v>
      </c>
      <c r="G63" s="39">
        <f>'[1]вспомогат'!I60</f>
        <v>14.277669880751146</v>
      </c>
      <c r="H63" s="35">
        <f>'[1]вспомогат'!J60</f>
        <v>-450648.2899999996</v>
      </c>
      <c r="I63" s="36">
        <f>'[1]вспомогат'!K60</f>
        <v>99.92972024643436</v>
      </c>
      <c r="J63" s="37">
        <f>'[1]вспомогат'!L60</f>
        <v>-1978.5099999997765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2847320</v>
      </c>
      <c r="D64" s="38">
        <f>'[1]вспомогат'!D61</f>
        <v>515400</v>
      </c>
      <c r="E64" s="33">
        <f>'[1]вспомогат'!G61</f>
        <v>2431244.25</v>
      </c>
      <c r="F64" s="38">
        <f>'[1]вспомогат'!H61</f>
        <v>64485.950000000186</v>
      </c>
      <c r="G64" s="39">
        <f>'[1]вспомогат'!I61</f>
        <v>12.511825766395068</v>
      </c>
      <c r="H64" s="35">
        <f>'[1]вспомогат'!J61</f>
        <v>-450914.0499999998</v>
      </c>
      <c r="I64" s="36">
        <f>'[1]вспомогат'!K61</f>
        <v>85.38710963291797</v>
      </c>
      <c r="J64" s="37">
        <f>'[1]вспомогат'!L61</f>
        <v>-416075.75</v>
      </c>
    </row>
    <row r="65" spans="1:10" ht="14.25" customHeight="1">
      <c r="A65" s="52" t="s">
        <v>67</v>
      </c>
      <c r="B65" s="33">
        <f>'[1]вспомогат'!B62</f>
        <v>9500000</v>
      </c>
      <c r="C65" s="33">
        <f>'[1]вспомогат'!C62</f>
        <v>2380864</v>
      </c>
      <c r="D65" s="38">
        <f>'[1]вспомогат'!D62</f>
        <v>424746</v>
      </c>
      <c r="E65" s="33">
        <f>'[1]вспомогат'!G62</f>
        <v>2489410.35</v>
      </c>
      <c r="F65" s="38">
        <f>'[1]вспомогат'!H62</f>
        <v>163827.7200000002</v>
      </c>
      <c r="G65" s="39">
        <f>'[1]вспомогат'!I62</f>
        <v>38.57075051913383</v>
      </c>
      <c r="H65" s="35">
        <f>'[1]вспомогат'!J62</f>
        <v>-260918.2799999998</v>
      </c>
      <c r="I65" s="36">
        <f>'[1]вспомогат'!K62</f>
        <v>104.5591159343835</v>
      </c>
      <c r="J65" s="37">
        <f>'[1]вспомогат'!L62</f>
        <v>108546.3500000001</v>
      </c>
    </row>
    <row r="66" spans="1:10" ht="14.25" customHeight="1">
      <c r="A66" s="52" t="s">
        <v>68</v>
      </c>
      <c r="B66" s="33">
        <f>'[1]вспомогат'!B63</f>
        <v>15000000</v>
      </c>
      <c r="C66" s="33">
        <f>'[1]вспомогат'!C63</f>
        <v>5024750</v>
      </c>
      <c r="D66" s="38">
        <f>'[1]вспомогат'!D63</f>
        <v>991900</v>
      </c>
      <c r="E66" s="33">
        <f>'[1]вспомогат'!G63</f>
        <v>4992065.41</v>
      </c>
      <c r="F66" s="38">
        <f>'[1]вспомогат'!H63</f>
        <v>424159.1200000001</v>
      </c>
      <c r="G66" s="39">
        <f>'[1]вспомогат'!I63</f>
        <v>42.76228652081864</v>
      </c>
      <c r="H66" s="35">
        <f>'[1]вспомогат'!J63</f>
        <v>-567740.8799999999</v>
      </c>
      <c r="I66" s="36">
        <f>'[1]вспомогат'!K63</f>
        <v>99.34952803622072</v>
      </c>
      <c r="J66" s="37">
        <f>'[1]вспомогат'!L63</f>
        <v>-32684.58999999985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3709982</v>
      </c>
      <c r="D67" s="38">
        <f>'[1]вспомогат'!D64</f>
        <v>687649</v>
      </c>
      <c r="E67" s="33">
        <f>'[1]вспомогат'!G64</f>
        <v>3300103.64</v>
      </c>
      <c r="F67" s="38">
        <f>'[1]вспомогат'!H64</f>
        <v>149954.1000000001</v>
      </c>
      <c r="G67" s="39">
        <f>'[1]вспомогат'!I64</f>
        <v>21.80677933073415</v>
      </c>
      <c r="H67" s="35">
        <f>'[1]вспомогат'!J64</f>
        <v>-537694.8999999999</v>
      </c>
      <c r="I67" s="36">
        <f>'[1]вспомогат'!K64</f>
        <v>88.95201216609676</v>
      </c>
      <c r="J67" s="37">
        <f>'[1]вспомогат'!L64</f>
        <v>-409878.35999999987</v>
      </c>
    </row>
    <row r="68" spans="1:10" ht="14.25" customHeight="1">
      <c r="A68" s="52" t="s">
        <v>70</v>
      </c>
      <c r="B68" s="33">
        <f>'[1]вспомогат'!B65</f>
        <v>36348458</v>
      </c>
      <c r="C68" s="33">
        <f>'[1]вспомогат'!C65</f>
        <v>12695700</v>
      </c>
      <c r="D68" s="38">
        <f>'[1]вспомогат'!D65</f>
        <v>2728643</v>
      </c>
      <c r="E68" s="33">
        <f>'[1]вспомогат'!G65</f>
        <v>11804900.93</v>
      </c>
      <c r="F68" s="38">
        <f>'[1]вспомогат'!H65</f>
        <v>417484.76999999955</v>
      </c>
      <c r="G68" s="39">
        <f>'[1]вспомогат'!I65</f>
        <v>15.300087625973774</v>
      </c>
      <c r="H68" s="35">
        <f>'[1]вспомогат'!J65</f>
        <v>-2311158.2300000004</v>
      </c>
      <c r="I68" s="36">
        <f>'[1]вспомогат'!K65</f>
        <v>92.98345841505392</v>
      </c>
      <c r="J68" s="37">
        <f>'[1]вспомогат'!L65</f>
        <v>-890799.0700000003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31183074</v>
      </c>
      <c r="D69" s="38">
        <f>'[1]вспомогат'!D66</f>
        <v>6329252</v>
      </c>
      <c r="E69" s="33">
        <f>'[1]вспомогат'!G66</f>
        <v>16813163.37</v>
      </c>
      <c r="F69" s="38">
        <f>'[1]вспомогат'!H66</f>
        <v>498006.33000000194</v>
      </c>
      <c r="G69" s="39">
        <f>'[1]вспомогат'!I66</f>
        <v>7.8683283585485615</v>
      </c>
      <c r="H69" s="35">
        <f>'[1]вспомогат'!J66</f>
        <v>-5831245.669999998</v>
      </c>
      <c r="I69" s="36">
        <f>'[1]вспомогат'!K66</f>
        <v>53.91759442959344</v>
      </c>
      <c r="J69" s="37">
        <f>'[1]вспомогат'!L66</f>
        <v>-14369910.629999999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35225356</v>
      </c>
      <c r="D70" s="38">
        <f>'[1]вспомогат'!D67</f>
        <v>6330323</v>
      </c>
      <c r="E70" s="33">
        <f>'[1]вспомогат'!G67</f>
        <v>26549759.72</v>
      </c>
      <c r="F70" s="38">
        <f>'[1]вспомогат'!H67</f>
        <v>1129487.3299999982</v>
      </c>
      <c r="G70" s="39">
        <f>'[1]вспомогат'!I67</f>
        <v>17.842491291518588</v>
      </c>
      <c r="H70" s="35">
        <f>'[1]вспомогат'!J67</f>
        <v>-5200835.670000002</v>
      </c>
      <c r="I70" s="36">
        <f>'[1]вспомогат'!K67</f>
        <v>75.37116081949604</v>
      </c>
      <c r="J70" s="37">
        <f>'[1]вспомогат'!L67</f>
        <v>-8675596.280000001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5358870</v>
      </c>
      <c r="D71" s="38">
        <f>'[1]вспомогат'!D68</f>
        <v>1248600</v>
      </c>
      <c r="E71" s="33">
        <f>'[1]вспомогат'!G68</f>
        <v>4221504.32</v>
      </c>
      <c r="F71" s="38">
        <f>'[1]вспомогат'!H68</f>
        <v>218102.99000000022</v>
      </c>
      <c r="G71" s="39">
        <f>'[1]вспомогат'!I68</f>
        <v>17.467803139516274</v>
      </c>
      <c r="H71" s="35">
        <f>'[1]вспомогат'!J68</f>
        <v>-1030497.0099999998</v>
      </c>
      <c r="I71" s="36">
        <f>'[1]вспомогат'!K68</f>
        <v>78.77601658558615</v>
      </c>
      <c r="J71" s="37">
        <f>'[1]вспомогат'!L68</f>
        <v>-1137365.6799999997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3981115</v>
      </c>
      <c r="D72" s="38">
        <f>'[1]вспомогат'!D69</f>
        <v>941655</v>
      </c>
      <c r="E72" s="33">
        <f>'[1]вспомогат'!G69</f>
        <v>3345103.97</v>
      </c>
      <c r="F72" s="38">
        <f>'[1]вспомогат'!H69</f>
        <v>264548.76000000024</v>
      </c>
      <c r="G72" s="39">
        <f>'[1]вспомогат'!I69</f>
        <v>28.094021695844045</v>
      </c>
      <c r="H72" s="35">
        <f>'[1]вспомогат'!J69</f>
        <v>-677106.2399999998</v>
      </c>
      <c r="I72" s="36">
        <f>'[1]вспомогат'!K69</f>
        <v>84.0242989715193</v>
      </c>
      <c r="J72" s="37">
        <f>'[1]вспомогат'!L69</f>
        <v>-636011.0299999998</v>
      </c>
    </row>
    <row r="73" spans="1:10" ht="14.25" customHeight="1">
      <c r="A73" s="52" t="s">
        <v>75</v>
      </c>
      <c r="B73" s="33">
        <f>'[1]вспомогат'!B70</f>
        <v>6809061</v>
      </c>
      <c r="C73" s="33">
        <f>'[1]вспомогат'!C70</f>
        <v>1023437</v>
      </c>
      <c r="D73" s="38">
        <f>'[1]вспомогат'!D70</f>
        <v>139300</v>
      </c>
      <c r="E73" s="33">
        <f>'[1]вспомогат'!G70</f>
        <v>1652505.93</v>
      </c>
      <c r="F73" s="38">
        <f>'[1]вспомогат'!H70</f>
        <v>77197.57999999984</v>
      </c>
      <c r="G73" s="39">
        <f>'[1]вспомогат'!I70</f>
        <v>55.41821966977734</v>
      </c>
      <c r="H73" s="35">
        <f>'[1]вспомогат'!J70</f>
        <v>-62102.42000000016</v>
      </c>
      <c r="I73" s="36">
        <f>'[1]вспомогат'!K70</f>
        <v>161.4663071591119</v>
      </c>
      <c r="J73" s="37">
        <f>'[1]вспомогат'!L70</f>
        <v>629068.9299999999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18951179</v>
      </c>
      <c r="D74" s="38">
        <f>'[1]вспомогат'!D71</f>
        <v>3699569</v>
      </c>
      <c r="E74" s="33">
        <f>'[1]вспомогат'!G71</f>
        <v>14921950.38</v>
      </c>
      <c r="F74" s="38">
        <f>'[1]вспомогат'!H71</f>
        <v>487923.2800000012</v>
      </c>
      <c r="G74" s="39">
        <f>'[1]вспомогат'!I71</f>
        <v>13.188651975405815</v>
      </c>
      <c r="H74" s="35">
        <f>'[1]вспомогат'!J71</f>
        <v>-3211645.719999999</v>
      </c>
      <c r="I74" s="36">
        <f>'[1]вспомогат'!K71</f>
        <v>78.73890262975196</v>
      </c>
      <c r="J74" s="37">
        <f>'[1]вспомогат'!L71</f>
        <v>-4029228.619999999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9579782</v>
      </c>
      <c r="D75" s="38">
        <f>'[1]вспомогат'!D72</f>
        <v>1609310</v>
      </c>
      <c r="E75" s="33">
        <f>'[1]вспомогат'!G72</f>
        <v>7847389.98</v>
      </c>
      <c r="F75" s="38">
        <f>'[1]вспомогат'!H72</f>
        <v>360284.97000000067</v>
      </c>
      <c r="G75" s="39">
        <f>'[1]вспомогат'!I72</f>
        <v>22.38754310853724</v>
      </c>
      <c r="H75" s="35">
        <f>'[1]вспомогат'!J72</f>
        <v>-1249025.0299999993</v>
      </c>
      <c r="I75" s="36">
        <f>'[1]вспомогат'!K72</f>
        <v>81.9161644805696</v>
      </c>
      <c r="J75" s="37">
        <f>'[1]вспомогат'!L72</f>
        <v>-1732392.0199999996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3297390</v>
      </c>
      <c r="D76" s="38">
        <f>'[1]вспомогат'!D73</f>
        <v>702730</v>
      </c>
      <c r="E76" s="33">
        <f>'[1]вспомогат'!G73</f>
        <v>3114236.17</v>
      </c>
      <c r="F76" s="38">
        <f>'[1]вспомогат'!H73</f>
        <v>268646.98999999976</v>
      </c>
      <c r="G76" s="39">
        <f>'[1]вспомогат'!I73</f>
        <v>38.22904814082219</v>
      </c>
      <c r="H76" s="35">
        <f>'[1]вспомогат'!J73</f>
        <v>-434083.01000000024</v>
      </c>
      <c r="I76" s="36">
        <f>'[1]вспомогат'!K73</f>
        <v>94.44549082759394</v>
      </c>
      <c r="J76" s="37">
        <f>'[1]вспомогат'!L73</f>
        <v>-183153.83000000007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3357158</v>
      </c>
      <c r="D77" s="38">
        <f>'[1]вспомогат'!D74</f>
        <v>786637</v>
      </c>
      <c r="E77" s="33">
        <f>'[1]вспомогат'!G74</f>
        <v>2183884.54</v>
      </c>
      <c r="F77" s="38">
        <f>'[1]вспомогат'!H74</f>
        <v>20171.669999999925</v>
      </c>
      <c r="G77" s="39">
        <f>'[1]вспомогат'!I74</f>
        <v>2.5642920432168745</v>
      </c>
      <c r="H77" s="35">
        <f>'[1]вспомогат'!J74</f>
        <v>-766465.3300000001</v>
      </c>
      <c r="I77" s="36">
        <f>'[1]вспомогат'!K74</f>
        <v>65.05158649071625</v>
      </c>
      <c r="J77" s="37">
        <f>'[1]вспомогат'!L74</f>
        <v>-1173273.46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1931697</v>
      </c>
      <c r="D78" s="38">
        <f>'[1]вспомогат'!D75</f>
        <v>617715</v>
      </c>
      <c r="E78" s="33">
        <f>'[1]вспомогат'!G75</f>
        <v>2074083.39</v>
      </c>
      <c r="F78" s="38">
        <f>'[1]вспомогат'!H75</f>
        <v>101349.48999999999</v>
      </c>
      <c r="G78" s="39">
        <f>'[1]вспомогат'!I75</f>
        <v>16.407160259990448</v>
      </c>
      <c r="H78" s="35">
        <f>'[1]вспомогат'!J75</f>
        <v>-516365.51</v>
      </c>
      <c r="I78" s="36">
        <f>'[1]вспомогат'!K75</f>
        <v>107.37105198175489</v>
      </c>
      <c r="J78" s="37">
        <f>'[1]вспомогат'!L75</f>
        <v>142386.3899999999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4615966</v>
      </c>
      <c r="D79" s="38">
        <f>'[1]вспомогат'!D76</f>
        <v>1036511</v>
      </c>
      <c r="E79" s="33">
        <f>'[1]вспомогат'!G76</f>
        <v>3850133.06</v>
      </c>
      <c r="F79" s="38">
        <f>'[1]вспомогат'!H76</f>
        <v>139566.8500000001</v>
      </c>
      <c r="G79" s="39">
        <f>'[1]вспомогат'!I76</f>
        <v>13.465062117044594</v>
      </c>
      <c r="H79" s="35">
        <f>'[1]вспомогат'!J76</f>
        <v>-896944.1499999999</v>
      </c>
      <c r="I79" s="36">
        <f>'[1]вспомогат'!K76</f>
        <v>83.40904287423261</v>
      </c>
      <c r="J79" s="37">
        <f>'[1]вспомогат'!L76</f>
        <v>-765832.94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3637934</v>
      </c>
      <c r="D80" s="38">
        <f>'[1]вспомогат'!D77</f>
        <v>516800</v>
      </c>
      <c r="E80" s="33">
        <f>'[1]вспомогат'!G77</f>
        <v>3543838.81</v>
      </c>
      <c r="F80" s="38">
        <f>'[1]вспомогат'!H77</f>
        <v>117747.08999999985</v>
      </c>
      <c r="G80" s="39">
        <f>'[1]вспомогат'!I77</f>
        <v>22.78387964396282</v>
      </c>
      <c r="H80" s="35">
        <f>'[1]вспомогат'!J77</f>
        <v>-399052.91000000015</v>
      </c>
      <c r="I80" s="36">
        <f>'[1]вспомогат'!K77</f>
        <v>97.41349925534658</v>
      </c>
      <c r="J80" s="37">
        <f>'[1]вспомогат'!L77</f>
        <v>-94095.18999999994</v>
      </c>
    </row>
    <row r="81" spans="1:10" ht="14.25" customHeight="1">
      <c r="A81" s="52" t="s">
        <v>83</v>
      </c>
      <c r="B81" s="33">
        <f>'[1]вспомогат'!B78</f>
        <v>462982900</v>
      </c>
      <c r="C81" s="33">
        <f>'[1]вспомогат'!C78</f>
        <v>178784040</v>
      </c>
      <c r="D81" s="38">
        <f>'[1]вспомогат'!D78</f>
        <v>36972895</v>
      </c>
      <c r="E81" s="33">
        <f>'[1]вспомогат'!G78</f>
        <v>154577565.39</v>
      </c>
      <c r="F81" s="38">
        <f>'[1]вспомогат'!H78</f>
        <v>7000241.079999983</v>
      </c>
      <c r="G81" s="39">
        <f>'[1]вспомогат'!I78</f>
        <v>18.93344051094723</v>
      </c>
      <c r="H81" s="35">
        <f>'[1]вспомогат'!J78</f>
        <v>-29972653.920000017</v>
      </c>
      <c r="I81" s="36">
        <f>'[1]вспомогат'!K78</f>
        <v>86.46049467838404</v>
      </c>
      <c r="J81" s="37">
        <f>'[1]вспомогат'!L78</f>
        <v>-24206474.610000014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13978206</v>
      </c>
      <c r="D82" s="38">
        <f>'[1]вспомогат'!D79</f>
        <v>2916641</v>
      </c>
      <c r="E82" s="33">
        <f>'[1]вспомогат'!G79</f>
        <v>13061875.91</v>
      </c>
      <c r="F82" s="38">
        <f>'[1]вспомогат'!H79</f>
        <v>541334.0800000001</v>
      </c>
      <c r="G82" s="39">
        <f>'[1]вспомогат'!I79</f>
        <v>18.560188929662583</v>
      </c>
      <c r="H82" s="35">
        <f>'[1]вспомогат'!J79</f>
        <v>-2375306.92</v>
      </c>
      <c r="I82" s="36">
        <f>'[1]вспомогат'!K79</f>
        <v>93.44458015570811</v>
      </c>
      <c r="J82" s="37">
        <f>'[1]вспомогат'!L79</f>
        <v>-916330.0899999999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4314672</v>
      </c>
      <c r="D83" s="38">
        <f>'[1]вспомогат'!D80</f>
        <v>729436</v>
      </c>
      <c r="E83" s="33">
        <f>'[1]вспомогат'!G80</f>
        <v>3365132.7</v>
      </c>
      <c r="F83" s="38">
        <f>'[1]вспомогат'!H80</f>
        <v>73202.70000000019</v>
      </c>
      <c r="G83" s="39">
        <f>'[1]вспомогат'!I80</f>
        <v>10.035520593993192</v>
      </c>
      <c r="H83" s="35">
        <f>'[1]вспомогат'!J80</f>
        <v>-656233.2999999998</v>
      </c>
      <c r="I83" s="36">
        <f>'[1]вспомогат'!K80</f>
        <v>77.99278137480671</v>
      </c>
      <c r="J83" s="37">
        <f>'[1]вспомогат'!L80</f>
        <v>-949539.2999999998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83602568</v>
      </c>
      <c r="D84" s="38">
        <f>'[1]вспомогат'!D81</f>
        <v>14326598</v>
      </c>
      <c r="E84" s="33">
        <f>'[1]вспомогат'!G81</f>
        <v>53895620.5</v>
      </c>
      <c r="F84" s="38">
        <f>'[1]вспомогат'!H81</f>
        <v>3942414.8599999994</v>
      </c>
      <c r="G84" s="39">
        <f>'[1]вспомогат'!I81</f>
        <v>27.518150924594938</v>
      </c>
      <c r="H84" s="35">
        <f>'[1]вспомогат'!J81</f>
        <v>-10384183.14</v>
      </c>
      <c r="I84" s="36">
        <f>'[1]вспомогат'!K81</f>
        <v>64.46646531240525</v>
      </c>
      <c r="J84" s="37">
        <f>'[1]вспомогат'!L81</f>
        <v>-29706947.5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13786447</v>
      </c>
      <c r="D85" s="38">
        <f>'[1]вспомогат'!D82</f>
        <v>3003513</v>
      </c>
      <c r="E85" s="33">
        <f>'[1]вспомогат'!G82</f>
        <v>10946389.21</v>
      </c>
      <c r="F85" s="38">
        <f>'[1]вспомогат'!H82</f>
        <v>509925.7000000011</v>
      </c>
      <c r="G85" s="39">
        <f>'[1]вспомогат'!I82</f>
        <v>16.977642513949537</v>
      </c>
      <c r="H85" s="35">
        <f>'[1]вспомогат'!J82</f>
        <v>-2493587.299999999</v>
      </c>
      <c r="I85" s="36">
        <f>'[1]вспомогат'!K82</f>
        <v>79.39963944299791</v>
      </c>
      <c r="J85" s="37">
        <f>'[1]вспомогат'!L82</f>
        <v>-2840057.789999999</v>
      </c>
    </row>
    <row r="86" spans="1:10" ht="15" customHeight="1">
      <c r="A86" s="50" t="s">
        <v>88</v>
      </c>
      <c r="B86" s="41">
        <f>SUM(B38:B85)</f>
        <v>2072340493</v>
      </c>
      <c r="C86" s="41">
        <f>SUM(C38:C85)</f>
        <v>758822228</v>
      </c>
      <c r="D86" s="41">
        <f>SUM(D38:D85)</f>
        <v>154746653</v>
      </c>
      <c r="E86" s="41">
        <f>SUM(E38:E85)</f>
        <v>611774924.3300002</v>
      </c>
      <c r="F86" s="41">
        <f>SUM(F38:F85)</f>
        <v>27819022.22999998</v>
      </c>
      <c r="G86" s="42">
        <f>F86/D86*100</f>
        <v>17.977139854520782</v>
      </c>
      <c r="H86" s="41">
        <f>SUM(H38:H85)</f>
        <v>-126927630.77000003</v>
      </c>
      <c r="I86" s="43">
        <f>E86/C86*100</f>
        <v>80.62163992512885</v>
      </c>
      <c r="J86" s="41">
        <f>SUM(J38:J85)</f>
        <v>-147047303.67</v>
      </c>
    </row>
    <row r="87" spans="1:10" ht="15.75" customHeight="1">
      <c r="A87" s="53" t="s">
        <v>89</v>
      </c>
      <c r="B87" s="54">
        <f>'[1]вспомогат'!B83</f>
        <v>13240465353</v>
      </c>
      <c r="C87" s="54">
        <f>'[1]вспомогат'!C83</f>
        <v>5228874290</v>
      </c>
      <c r="D87" s="54">
        <f>'[1]вспомогат'!D83</f>
        <v>1147533063</v>
      </c>
      <c r="E87" s="54">
        <f>'[1]вспомогат'!G83</f>
        <v>4172965636.0799975</v>
      </c>
      <c r="F87" s="54">
        <f>'[1]вспомогат'!H83</f>
        <v>264291518.10999995</v>
      </c>
      <c r="G87" s="55">
        <f>'[1]вспомогат'!I83</f>
        <v>23.031276974195553</v>
      </c>
      <c r="H87" s="54">
        <f>'[1]вспомогат'!J83</f>
        <v>-883241544.8899992</v>
      </c>
      <c r="I87" s="55">
        <f>'[1]вспомогат'!K83</f>
        <v>79.80619545703398</v>
      </c>
      <c r="J87" s="54">
        <f>'[1]вспомогат'!L83</f>
        <v>-1055908653.9200004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08.05.2020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2020-05-12T06:34:53Z</dcterms:created>
  <dcterms:modified xsi:type="dcterms:W3CDTF">2020-05-12T06:35:16Z</dcterms:modified>
  <cp:category/>
  <cp:version/>
  <cp:contentType/>
  <cp:contentStatus/>
</cp:coreProperties>
</file>