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<sst xmlns="http://schemas.openxmlformats.org/spreadsheetml/2006/main" count="95" uniqueCount="90">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</sst>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13.05.2020</v>
          </cell>
        </row>
        <row r="6">
          <cell r="G6" t="str">
            <v>Фактично надійшло на 13.05.2020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689074032.43</v>
          </cell>
          <cell r="H10">
            <v>55603173.879999995</v>
          </cell>
          <cell r="I10">
            <v>22.38360240295994</v>
          </cell>
          <cell r="J10">
            <v>-192807126.12</v>
          </cell>
          <cell r="K10">
            <v>73.00400858388286</v>
          </cell>
          <cell r="L10">
            <v>-254811167.57000005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2027757756.34</v>
          </cell>
          <cell r="H11">
            <v>168281272.54999995</v>
          </cell>
          <cell r="I11">
            <v>30.7756533558888</v>
          </cell>
          <cell r="J11">
            <v>-378518727.45000005</v>
          </cell>
          <cell r="K11">
            <v>79.76546452176308</v>
          </cell>
          <cell r="L11">
            <v>-514392243.6600001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314861385.53</v>
          </cell>
          <cell r="H12">
            <v>31476767.669999957</v>
          </cell>
          <cell r="I12">
            <v>51.752817875167466</v>
          </cell>
          <cell r="J12">
            <v>-29344592.330000043</v>
          </cell>
          <cell r="K12">
            <v>98.23652563404805</v>
          </cell>
          <cell r="L12">
            <v>-5652174.470000029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221590253.43</v>
          </cell>
          <cell r="H13">
            <v>15879053.180000007</v>
          </cell>
          <cell r="I13">
            <v>27.908419037910626</v>
          </cell>
          <cell r="J13">
            <v>-41017946.81999999</v>
          </cell>
          <cell r="K13">
            <v>81.9166429815125</v>
          </cell>
          <cell r="L13">
            <v>-48916746.56999999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34605680.93</v>
          </cell>
          <cell r="H14">
            <v>2671534.3500000015</v>
          </cell>
          <cell r="I14">
            <v>31.212065823139763</v>
          </cell>
          <cell r="J14">
            <v>-5887765.6499999985</v>
          </cell>
          <cell r="K14">
            <v>79.56828857393808</v>
          </cell>
          <cell r="L14">
            <v>-8886119.07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9531290.98</v>
          </cell>
          <cell r="H15">
            <v>405757.8499999996</v>
          </cell>
          <cell r="I15">
            <v>18.049389201803155</v>
          </cell>
          <cell r="J15">
            <v>-1842284.1500000004</v>
          </cell>
          <cell r="K15">
            <v>89.0429837186451</v>
          </cell>
          <cell r="L15">
            <v>-1172855.0199999996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123774298.62</v>
          </cell>
          <cell r="H16">
            <v>10438818.910000011</v>
          </cell>
          <cell r="I16">
            <v>41.29653555260606</v>
          </cell>
          <cell r="J16">
            <v>-14838892.089999989</v>
          </cell>
          <cell r="K16">
            <v>104.8645396806532</v>
          </cell>
          <cell r="L16">
            <v>5741740.620000005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1422949.92</v>
          </cell>
          <cell r="H18">
            <v>86669.61999999988</v>
          </cell>
          <cell r="I18">
            <v>32.69626332170136</v>
          </cell>
          <cell r="J18">
            <v>-178405.38000000012</v>
          </cell>
          <cell r="K18">
            <v>98.1795043933942</v>
          </cell>
          <cell r="L18">
            <v>-26385.080000000075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45906048.02</v>
          </cell>
          <cell r="H19">
            <v>3084222.5700000003</v>
          </cell>
          <cell r="I19">
            <v>32.53406885543406</v>
          </cell>
          <cell r="J19">
            <v>-6395755.43</v>
          </cell>
          <cell r="K19">
            <v>100.31273788631978</v>
          </cell>
          <cell r="L19">
            <v>143118.02000000328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10715228.13</v>
          </cell>
          <cell r="H20">
            <v>452107.26000000164</v>
          </cell>
          <cell r="I20">
            <v>17.612281262173806</v>
          </cell>
          <cell r="J20">
            <v>-2114892.7399999984</v>
          </cell>
          <cell r="K20">
            <v>78.889896860006</v>
          </cell>
          <cell r="L20">
            <v>-2867281.869999999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19456333.18</v>
          </cell>
          <cell r="H21">
            <v>1571067.259999998</v>
          </cell>
          <cell r="I21">
            <v>48.28312615401252</v>
          </cell>
          <cell r="J21">
            <v>-1682796.740000002</v>
          </cell>
          <cell r="K21">
            <v>94.3089442377863</v>
          </cell>
          <cell r="L21">
            <v>-1174088.8200000003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1103746.25</v>
          </cell>
          <cell r="H22">
            <v>71787.34999999998</v>
          </cell>
          <cell r="I22">
            <v>36.88022090932442</v>
          </cell>
          <cell r="J22">
            <v>-122862.65000000002</v>
          </cell>
          <cell r="K22">
            <v>99.8106642913984</v>
          </cell>
          <cell r="L22">
            <v>-2093.75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41443940.17</v>
          </cell>
          <cell r="H24">
            <v>3030753.980000004</v>
          </cell>
          <cell r="I24">
            <v>32.61835450667061</v>
          </cell>
          <cell r="J24">
            <v>-6260806.019999996</v>
          </cell>
          <cell r="K24">
            <v>93.94858433918543</v>
          </cell>
          <cell r="L24">
            <v>-2669486.829999998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2280936.76</v>
          </cell>
          <cell r="H25">
            <v>149700.31999999983</v>
          </cell>
          <cell r="I25">
            <v>29.547321009146394</v>
          </cell>
          <cell r="J25">
            <v>-356945.68000000017</v>
          </cell>
          <cell r="K25">
            <v>85.12838507610635</v>
          </cell>
          <cell r="L25">
            <v>-398471.2400000002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18027921.62</v>
          </cell>
          <cell r="H26">
            <v>1192083.8800000027</v>
          </cell>
          <cell r="I26">
            <v>28.85712010229039</v>
          </cell>
          <cell r="J26">
            <v>-2938903.1199999973</v>
          </cell>
          <cell r="K26">
            <v>89.59841129616832</v>
          </cell>
          <cell r="L26">
            <v>-2092883.379999999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58208.33</v>
          </cell>
          <cell r="H27">
            <v>286.5</v>
          </cell>
          <cell r="I27">
            <v>7.290076335877862</v>
          </cell>
          <cell r="J27">
            <v>-3643.5</v>
          </cell>
          <cell r="K27">
            <v>106.70637946837765</v>
          </cell>
          <cell r="L27">
            <v>3658.3300000000017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19456952.39</v>
          </cell>
          <cell r="H28">
            <v>1125429.9699999988</v>
          </cell>
          <cell r="I28">
            <v>25.738856817184857</v>
          </cell>
          <cell r="J28">
            <v>-3247064.030000001</v>
          </cell>
          <cell r="K28">
            <v>89.07190886141083</v>
          </cell>
          <cell r="L28">
            <v>-2387142.6099999994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6923077.73</v>
          </cell>
          <cell r="H29">
            <v>330582.6400000006</v>
          </cell>
          <cell r="I29">
            <v>19.023098223266746</v>
          </cell>
          <cell r="J29">
            <v>-1407213.3599999994</v>
          </cell>
          <cell r="K29">
            <v>86.42157564124827</v>
          </cell>
          <cell r="L29">
            <v>-1087743.2699999996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9552057.59</v>
          </cell>
          <cell r="H30">
            <v>692131.9499999993</v>
          </cell>
          <cell r="I30">
            <v>31.91856000951837</v>
          </cell>
          <cell r="J30">
            <v>-1476299.0500000007</v>
          </cell>
          <cell r="K30">
            <v>77.38063582325955</v>
          </cell>
          <cell r="L30">
            <v>-2792190.41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2181547.73</v>
          </cell>
          <cell r="H31">
            <v>56660.25999999978</v>
          </cell>
          <cell r="I31">
            <v>12.274912585518827</v>
          </cell>
          <cell r="J31">
            <v>-404933.7400000002</v>
          </cell>
          <cell r="K31">
            <v>100.47751591300582</v>
          </cell>
          <cell r="L31">
            <v>10367.729999999981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21168566.53</v>
          </cell>
          <cell r="H32">
            <v>1178373.6600000001</v>
          </cell>
          <cell r="I32">
            <v>23.494138595787113</v>
          </cell>
          <cell r="J32">
            <v>-3837233.34</v>
          </cell>
          <cell r="K32">
            <v>86.81317253750598</v>
          </cell>
          <cell r="L32">
            <v>-3215482.469999999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81750.14</v>
          </cell>
          <cell r="H33">
            <v>7205.699999999997</v>
          </cell>
          <cell r="I33">
            <v>102.9385714285714</v>
          </cell>
          <cell r="J33">
            <v>205.6999999999971</v>
          </cell>
          <cell r="K33">
            <v>255.4691875</v>
          </cell>
          <cell r="L33">
            <v>49750.14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1511422.53</v>
          </cell>
          <cell r="H34">
            <v>69693.58000000007</v>
          </cell>
          <cell r="I34">
            <v>22.04899947798854</v>
          </cell>
          <cell r="J34">
            <v>-246391.41999999993</v>
          </cell>
          <cell r="K34">
            <v>73.82956098590353</v>
          </cell>
          <cell r="L34">
            <v>-535755.47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4513757.98</v>
          </cell>
          <cell r="H35">
            <v>182091.73000000045</v>
          </cell>
          <cell r="I35">
            <v>14.19944774818194</v>
          </cell>
          <cell r="J35">
            <v>-1100294.2699999996</v>
          </cell>
          <cell r="K35">
            <v>84.43249826599197</v>
          </cell>
          <cell r="L35">
            <v>-832238.0199999996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15616329.73</v>
          </cell>
          <cell r="H36">
            <v>802940.0700000003</v>
          </cell>
          <cell r="I36">
            <v>23.189966572763886</v>
          </cell>
          <cell r="J36">
            <v>-2659505.9299999997</v>
          </cell>
          <cell r="K36">
            <v>80.87242251137025</v>
          </cell>
          <cell r="L36">
            <v>-3693503.2699999996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7033302.12</v>
          </cell>
          <cell r="H37">
            <v>549213.3200000003</v>
          </cell>
          <cell r="I37">
            <v>39.147173980448294</v>
          </cell>
          <cell r="J37">
            <v>-853731.6799999997</v>
          </cell>
          <cell r="K37">
            <v>83.94020725525881</v>
          </cell>
          <cell r="L37">
            <v>-1345640.88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5533988.95</v>
          </cell>
          <cell r="H38">
            <v>426596.25</v>
          </cell>
          <cell r="I38">
            <v>17.454445583262242</v>
          </cell>
          <cell r="J38">
            <v>-2017458.75</v>
          </cell>
          <cell r="K38">
            <v>73.67393573633679</v>
          </cell>
          <cell r="L38">
            <v>-1977472.0499999998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5385982</v>
          </cell>
          <cell r="H39">
            <v>431383.1500000004</v>
          </cell>
          <cell r="I39">
            <v>56.06128124654807</v>
          </cell>
          <cell r="J39">
            <v>-338101.8499999996</v>
          </cell>
          <cell r="K39">
            <v>100.14069200684588</v>
          </cell>
          <cell r="L39">
            <v>7567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6676962.02</v>
          </cell>
          <cell r="H40">
            <v>439949.3699999992</v>
          </cell>
          <cell r="I40">
            <v>28.40160422974372</v>
          </cell>
          <cell r="J40">
            <v>-1109080.6300000008</v>
          </cell>
          <cell r="K40">
            <v>80.42249718031846</v>
          </cell>
          <cell r="L40">
            <v>-1625393.9800000004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13229209.94</v>
          </cell>
          <cell r="H41">
            <v>898789.9000000004</v>
          </cell>
          <cell r="I41">
            <v>31.177379010256267</v>
          </cell>
          <cell r="J41">
            <v>-1984037.0999999996</v>
          </cell>
          <cell r="K41">
            <v>88.45862861144892</v>
          </cell>
          <cell r="L41">
            <v>-1726041.0600000005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19460204.87</v>
          </cell>
          <cell r="H42">
            <v>1347900.7699999996</v>
          </cell>
          <cell r="I42">
            <v>29.616167091423346</v>
          </cell>
          <cell r="J42">
            <v>-3203332.2300000004</v>
          </cell>
          <cell r="K42">
            <v>80.24977653188036</v>
          </cell>
          <cell r="L42">
            <v>-4789339.129999999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8040905.92</v>
          </cell>
          <cell r="H43">
            <v>425304.04000000004</v>
          </cell>
          <cell r="I43">
            <v>11.39889147972448</v>
          </cell>
          <cell r="J43">
            <v>-3305795.96</v>
          </cell>
          <cell r="K43">
            <v>73.89078371461521</v>
          </cell>
          <cell r="L43">
            <v>-2841244.08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9579936.17</v>
          </cell>
          <cell r="H44">
            <v>821966.7899999991</v>
          </cell>
          <cell r="I44">
            <v>30.87061235572942</v>
          </cell>
          <cell r="J44">
            <v>-1840652.210000001</v>
          </cell>
          <cell r="K44">
            <v>85.82442633200532</v>
          </cell>
          <cell r="L44">
            <v>-1582312.83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3121693.5</v>
          </cell>
          <cell r="H45">
            <v>324697.25</v>
          </cell>
          <cell r="I45">
            <v>37.330018785884604</v>
          </cell>
          <cell r="J45">
            <v>-545104.75</v>
          </cell>
          <cell r="K45">
            <v>70.96941877114003</v>
          </cell>
          <cell r="L45">
            <v>-1276952.5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3118762.87</v>
          </cell>
          <cell r="H46">
            <v>286487.93999999994</v>
          </cell>
          <cell r="I46">
            <v>39.94422074119516</v>
          </cell>
          <cell r="J46">
            <v>-430732.06000000006</v>
          </cell>
          <cell r="K46">
            <v>96.3816841098124</v>
          </cell>
          <cell r="L46">
            <v>-117083.12999999989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4125733.58</v>
          </cell>
          <cell r="H47">
            <v>123493.43000000017</v>
          </cell>
          <cell r="I47">
            <v>4.157879550426825</v>
          </cell>
          <cell r="J47">
            <v>-2846612.57</v>
          </cell>
          <cell r="K47">
            <v>59.202119991763404</v>
          </cell>
          <cell r="L47">
            <v>-2843161.42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7884662.1</v>
          </cell>
          <cell r="H48">
            <v>540766.5599999996</v>
          </cell>
          <cell r="I48">
            <v>32.655577093787905</v>
          </cell>
          <cell r="J48">
            <v>-1115203.4400000004</v>
          </cell>
          <cell r="K48">
            <v>85.34394977469205</v>
          </cell>
          <cell r="L48">
            <v>-1354026.9000000004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3404712.74</v>
          </cell>
          <cell r="H49">
            <v>191499.9200000004</v>
          </cell>
          <cell r="I49">
            <v>14.446609383133325</v>
          </cell>
          <cell r="J49">
            <v>-1134070.0799999996</v>
          </cell>
          <cell r="K49">
            <v>65.5834577052136</v>
          </cell>
          <cell r="L49">
            <v>-1786707.2599999998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3005285.58</v>
          </cell>
          <cell r="H50">
            <v>175841.66000000015</v>
          </cell>
          <cell r="I50">
            <v>32.119544806926555</v>
          </cell>
          <cell r="J50">
            <v>-371618.33999999985</v>
          </cell>
          <cell r="K50">
            <v>111.87161783373102</v>
          </cell>
          <cell r="L50">
            <v>318915.5800000001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21265785.05</v>
          </cell>
          <cell r="H51">
            <v>1217126.539999999</v>
          </cell>
          <cell r="I51">
            <v>27.987126340575024</v>
          </cell>
          <cell r="J51">
            <v>-3131753.460000001</v>
          </cell>
          <cell r="K51">
            <v>97.95531325196872</v>
          </cell>
          <cell r="L51">
            <v>-443894.94999999925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27551266.22</v>
          </cell>
          <cell r="H52">
            <v>1530725.759999998</v>
          </cell>
          <cell r="I52">
            <v>21.740255822560883</v>
          </cell>
          <cell r="J52">
            <v>-5510248.240000002</v>
          </cell>
          <cell r="K52">
            <v>87.85704424857776</v>
          </cell>
          <cell r="L52">
            <v>-3807933.780000001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10295848.77</v>
          </cell>
          <cell r="H53">
            <v>465086.37999999896</v>
          </cell>
          <cell r="I53">
            <v>21.690741872146283</v>
          </cell>
          <cell r="J53">
            <v>-1679083.620000001</v>
          </cell>
          <cell r="K53">
            <v>91.73032856262094</v>
          </cell>
          <cell r="L53">
            <v>-928191.2300000004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21393567.38</v>
          </cell>
          <cell r="H54">
            <v>1042857.1099999994</v>
          </cell>
          <cell r="I54">
            <v>24.437476947591637</v>
          </cell>
          <cell r="J54">
            <v>-3224592.8900000006</v>
          </cell>
          <cell r="K54">
            <v>88.1463809151027</v>
          </cell>
          <cell r="L54">
            <v>-2876932.620000001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25853321.32</v>
          </cell>
          <cell r="H55">
            <v>1732879.1900000013</v>
          </cell>
          <cell r="I55">
            <v>26.979070535026217</v>
          </cell>
          <cell r="J55">
            <v>-4690170.809999999</v>
          </cell>
          <cell r="K55">
            <v>77.86324128480432</v>
          </cell>
          <cell r="L55">
            <v>-7350178.68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4487435.13</v>
          </cell>
          <cell r="H56">
            <v>290565.76999999955</v>
          </cell>
          <cell r="I56">
            <v>26.75909465141847</v>
          </cell>
          <cell r="J56">
            <v>-795292.2300000004</v>
          </cell>
          <cell r="K56">
            <v>91.24580908803097</v>
          </cell>
          <cell r="L56">
            <v>-430527.8700000001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21346915.67</v>
          </cell>
          <cell r="H57">
            <v>1531349.870000001</v>
          </cell>
          <cell r="I57">
            <v>24.30671639066621</v>
          </cell>
          <cell r="J57">
            <v>-4768760.129999999</v>
          </cell>
          <cell r="K57">
            <v>83.0934880364484</v>
          </cell>
          <cell r="L57">
            <v>-4343323.329999998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7642204.15</v>
          </cell>
          <cell r="H58">
            <v>379419.54000000004</v>
          </cell>
          <cell r="I58">
            <v>24.153449901360457</v>
          </cell>
          <cell r="J58">
            <v>-1191451.46</v>
          </cell>
          <cell r="K58">
            <v>93.9911606146971</v>
          </cell>
          <cell r="L58">
            <v>-488564.8499999996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4187971</v>
          </cell>
          <cell r="H59">
            <v>390863.6499999999</v>
          </cell>
          <cell r="I59">
            <v>40.735925570032904</v>
          </cell>
          <cell r="J59">
            <v>-568642.3500000001</v>
          </cell>
          <cell r="K59">
            <v>83.13467951041514</v>
          </cell>
          <cell r="L59">
            <v>-849603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3096724.67</v>
          </cell>
          <cell r="H60">
            <v>358569.89000000013</v>
          </cell>
          <cell r="I60">
            <v>68.20717433855744</v>
          </cell>
          <cell r="J60">
            <v>-167137.10999999987</v>
          </cell>
          <cell r="K60">
            <v>110.000478475358</v>
          </cell>
          <cell r="L60">
            <v>281532.6699999999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2443424.37</v>
          </cell>
          <cell r="H61">
            <v>76666.0700000003</v>
          </cell>
          <cell r="I61">
            <v>14.875062087698932</v>
          </cell>
          <cell r="J61">
            <v>-438733.9299999997</v>
          </cell>
          <cell r="K61">
            <v>85.81488452299004</v>
          </cell>
          <cell r="L61">
            <v>-403895.6299999999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2562084.54</v>
          </cell>
          <cell r="H62">
            <v>236501.91000000015</v>
          </cell>
          <cell r="I62">
            <v>55.68078569309661</v>
          </cell>
          <cell r="J62">
            <v>-188244.08999999985</v>
          </cell>
          <cell r="K62">
            <v>107.61154522055858</v>
          </cell>
          <cell r="L62">
            <v>181220.54000000004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5021682.69</v>
          </cell>
          <cell r="H63">
            <v>453776.4000000004</v>
          </cell>
          <cell r="I63">
            <v>45.74820042342982</v>
          </cell>
          <cell r="J63">
            <v>-538123.5999999996</v>
          </cell>
          <cell r="K63">
            <v>99.9389559679586</v>
          </cell>
          <cell r="L63">
            <v>-3067.30999999959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3351936.26</v>
          </cell>
          <cell r="H64">
            <v>201786.71999999974</v>
          </cell>
          <cell r="I64">
            <v>29.34443589680196</v>
          </cell>
          <cell r="J64">
            <v>-485862.28000000026</v>
          </cell>
          <cell r="K64">
            <v>90.34912460491722</v>
          </cell>
          <cell r="L64">
            <v>-358045.7400000002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11993522.24</v>
          </cell>
          <cell r="H65">
            <v>606106.0800000001</v>
          </cell>
          <cell r="I65">
            <v>22.21272918443344</v>
          </cell>
          <cell r="J65">
            <v>-2122536.92</v>
          </cell>
          <cell r="K65">
            <v>94.46916861614562</v>
          </cell>
          <cell r="L65">
            <v>-702177.7599999998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17042629.56</v>
          </cell>
          <cell r="H66">
            <v>727472.5199999996</v>
          </cell>
          <cell r="I66">
            <v>11.493815066930493</v>
          </cell>
          <cell r="J66">
            <v>-5601779.48</v>
          </cell>
          <cell r="K66">
            <v>54.65346219554878</v>
          </cell>
          <cell r="L66">
            <v>-14140444.440000001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26913727.17</v>
          </cell>
          <cell r="H67">
            <v>1493454.7800000012</v>
          </cell>
          <cell r="I67">
            <v>23.59207863485009</v>
          </cell>
          <cell r="J67">
            <v>-4836868.219999999</v>
          </cell>
          <cell r="K67">
            <v>76.40441496176788</v>
          </cell>
          <cell r="L67">
            <v>-8311628.829999998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4336384.04</v>
          </cell>
          <cell r="H68">
            <v>332982.70999999996</v>
          </cell>
          <cell r="I68">
            <v>26.66848550376421</v>
          </cell>
          <cell r="J68">
            <v>-915617.29</v>
          </cell>
          <cell r="K68">
            <v>80.91974688693698</v>
          </cell>
          <cell r="L68">
            <v>-1022485.96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3367706.29</v>
          </cell>
          <cell r="H69">
            <v>287151.0800000001</v>
          </cell>
          <cell r="I69">
            <v>30.494297805459546</v>
          </cell>
          <cell r="J69">
            <v>-654503.9199999999</v>
          </cell>
          <cell r="K69">
            <v>84.59203740660594</v>
          </cell>
          <cell r="L69">
            <v>-613408.71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1674115.02</v>
          </cell>
          <cell r="H70">
            <v>98806.66999999993</v>
          </cell>
          <cell r="I70">
            <v>70.93084709260583</v>
          </cell>
          <cell r="J70">
            <v>-40493.330000000075</v>
          </cell>
          <cell r="K70">
            <v>163.57773072499822</v>
          </cell>
          <cell r="L70">
            <v>650678.02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15295740.91</v>
          </cell>
          <cell r="H71">
            <v>861713.8100000005</v>
          </cell>
          <cell r="I71">
            <v>23.292275667787262</v>
          </cell>
          <cell r="J71">
            <v>-2837855.1899999995</v>
          </cell>
          <cell r="K71">
            <v>80.71128930817444</v>
          </cell>
          <cell r="L71">
            <v>-3655438.09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7948119.38</v>
          </cell>
          <cell r="H72">
            <v>461014.3700000001</v>
          </cell>
          <cell r="I72">
            <v>28.64671008071783</v>
          </cell>
          <cell r="J72">
            <v>-1148295.63</v>
          </cell>
          <cell r="K72">
            <v>82.96764352257703</v>
          </cell>
          <cell r="L72">
            <v>-1631662.62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3137568.49</v>
          </cell>
          <cell r="H73">
            <v>291979.31000000006</v>
          </cell>
          <cell r="I73">
            <v>41.549287777667104</v>
          </cell>
          <cell r="J73">
            <v>-410750.68999999994</v>
          </cell>
          <cell r="K73">
            <v>95.15309047458749</v>
          </cell>
          <cell r="L73">
            <v>-159821.50999999978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2189148.64</v>
          </cell>
          <cell r="H74">
            <v>25435.77000000002</v>
          </cell>
          <cell r="I74">
            <v>3.2334825338752204</v>
          </cell>
          <cell r="J74">
            <v>-761201.23</v>
          </cell>
          <cell r="K74">
            <v>65.20838876216133</v>
          </cell>
          <cell r="L74">
            <v>-1168009.3599999999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2108528.16</v>
          </cell>
          <cell r="H75">
            <v>135794.26000000024</v>
          </cell>
          <cell r="I75">
            <v>21.983319168224867</v>
          </cell>
          <cell r="J75">
            <v>-481920.73999999976</v>
          </cell>
          <cell r="K75">
            <v>109.15418722501511</v>
          </cell>
          <cell r="L75">
            <v>176831.16000000015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3872277.27</v>
          </cell>
          <cell r="H76">
            <v>161711.06000000006</v>
          </cell>
          <cell r="I76">
            <v>15.601480350908004</v>
          </cell>
          <cell r="J76">
            <v>-874799.94</v>
          </cell>
          <cell r="K76">
            <v>83.88877366081118</v>
          </cell>
          <cell r="L76">
            <v>-743688.73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3573683.64</v>
          </cell>
          <cell r="H77">
            <v>147591.91999999993</v>
          </cell>
          <cell r="I77">
            <v>28.55880804953559</v>
          </cell>
          <cell r="J77">
            <v>-369208.0800000001</v>
          </cell>
          <cell r="K77">
            <v>98.23387779987213</v>
          </cell>
          <cell r="L77">
            <v>-64250.35999999987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157156609.24</v>
          </cell>
          <cell r="H78">
            <v>9579284.930000007</v>
          </cell>
          <cell r="I78">
            <v>25.908939318925412</v>
          </cell>
          <cell r="J78">
            <v>-27393610.069999993</v>
          </cell>
          <cell r="K78">
            <v>87.9030417032751</v>
          </cell>
          <cell r="L78">
            <v>-21627430.75999999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13239132.4</v>
          </cell>
          <cell r="H79">
            <v>718590.5700000003</v>
          </cell>
          <cell r="I79">
            <v>24.637607782377067</v>
          </cell>
          <cell r="J79">
            <v>-2198050.4299999997</v>
          </cell>
          <cell r="K79">
            <v>94.71267199810906</v>
          </cell>
          <cell r="L79">
            <v>-739073.5999999996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3378935.83</v>
          </cell>
          <cell r="H80">
            <v>87005.83000000007</v>
          </cell>
          <cell r="I80">
            <v>11.927822317516558</v>
          </cell>
          <cell r="J80">
            <v>-642430.1699999999</v>
          </cell>
          <cell r="K80">
            <v>78.31269283041678</v>
          </cell>
          <cell r="L80">
            <v>-935736.1699999999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54381890.26</v>
          </cell>
          <cell r="H81">
            <v>4428684.619999997</v>
          </cell>
          <cell r="I81">
            <v>30.9123255918816</v>
          </cell>
          <cell r="J81">
            <v>-9897913.380000003</v>
          </cell>
          <cell r="K81">
            <v>65.04810983796574</v>
          </cell>
          <cell r="L81">
            <v>-29220677.740000002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11052007.22</v>
          </cell>
          <cell r="H82">
            <v>615543.7100000009</v>
          </cell>
          <cell r="I82">
            <v>20.494125046237553</v>
          </cell>
          <cell r="J82">
            <v>-2387969.289999999</v>
          </cell>
          <cell r="K82">
            <v>80.16573972975053</v>
          </cell>
          <cell r="L82">
            <v>-2734439.7799999993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4245466928.8099995</v>
          </cell>
          <cell r="H83">
            <v>336792810.84</v>
          </cell>
          <cell r="I83">
            <v>29.349290377701298</v>
          </cell>
          <cell r="J83">
            <v>-810740252.16</v>
          </cell>
          <cell r="K83">
            <v>81.19275188790203</v>
          </cell>
          <cell r="L83">
            <v>-983407361.1900007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689074032.43</v>
      </c>
      <c r="F10" s="33">
        <f>'[1]вспомогат'!H10</f>
        <v>55603173.879999995</v>
      </c>
      <c r="G10" s="34">
        <f>'[1]вспомогат'!I10</f>
        <v>22.38360240295994</v>
      </c>
      <c r="H10" s="35">
        <f>'[1]вспомогат'!J10</f>
        <v>-192807126.12</v>
      </c>
      <c r="I10" s="36">
        <f>'[1]вспомогат'!K10</f>
        <v>73.00400858388286</v>
      </c>
      <c r="J10" s="37">
        <f>'[1]вспомогат'!L10</f>
        <v>-254811167.57000005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2027757756.34</v>
      </c>
      <c r="F12" s="38">
        <f>'[1]вспомогат'!H11</f>
        <v>168281272.54999995</v>
      </c>
      <c r="G12" s="39">
        <f>'[1]вспомогат'!I11</f>
        <v>30.7756533558888</v>
      </c>
      <c r="H12" s="35">
        <f>'[1]вспомогат'!J11</f>
        <v>-378518727.45000005</v>
      </c>
      <c r="I12" s="36">
        <f>'[1]вспомогат'!K11</f>
        <v>79.76546452176308</v>
      </c>
      <c r="J12" s="37">
        <f>'[1]вспомогат'!L11</f>
        <v>-514392243.6600001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314861385.53</v>
      </c>
      <c r="F13" s="38">
        <f>'[1]вспомогат'!H12</f>
        <v>31476767.669999957</v>
      </c>
      <c r="G13" s="39">
        <f>'[1]вспомогат'!I12</f>
        <v>51.752817875167466</v>
      </c>
      <c r="H13" s="35">
        <f>'[1]вспомогат'!J12</f>
        <v>-29344592.330000043</v>
      </c>
      <c r="I13" s="36">
        <f>'[1]вспомогат'!K12</f>
        <v>98.23652563404805</v>
      </c>
      <c r="J13" s="37">
        <f>'[1]вспомогат'!L12</f>
        <v>-5652174.470000029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221590253.43</v>
      </c>
      <c r="F14" s="38">
        <f>'[1]вспомогат'!H13</f>
        <v>15879053.180000007</v>
      </c>
      <c r="G14" s="39">
        <f>'[1]вспомогат'!I13</f>
        <v>27.908419037910626</v>
      </c>
      <c r="H14" s="35">
        <f>'[1]вспомогат'!J13</f>
        <v>-41017946.81999999</v>
      </c>
      <c r="I14" s="36">
        <f>'[1]вспомогат'!K13</f>
        <v>81.9166429815125</v>
      </c>
      <c r="J14" s="37">
        <f>'[1]вспомогат'!L13</f>
        <v>-48916746.56999999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34605680.93</v>
      </c>
      <c r="F15" s="38">
        <f>'[1]вспомогат'!H14</f>
        <v>2671534.3500000015</v>
      </c>
      <c r="G15" s="39">
        <f>'[1]вспомогат'!I14</f>
        <v>31.212065823139763</v>
      </c>
      <c r="H15" s="35">
        <f>'[1]вспомогат'!J14</f>
        <v>-5887765.6499999985</v>
      </c>
      <c r="I15" s="36">
        <f>'[1]вспомогат'!K14</f>
        <v>79.56828857393808</v>
      </c>
      <c r="J15" s="37">
        <f>'[1]вспомогат'!L14</f>
        <v>-8886119.07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2598815076.2299995</v>
      </c>
      <c r="F16" s="41">
        <f>SUM(F12:F15)</f>
        <v>218308627.7499999</v>
      </c>
      <c r="G16" s="42">
        <f>F16/D16*100</f>
        <v>32.43438918326303</v>
      </c>
      <c r="H16" s="41">
        <f>SUM(H12:H15)</f>
        <v>-454769032.25000006</v>
      </c>
      <c r="I16" s="43">
        <f>E16/C16*100</f>
        <v>81.80960963789678</v>
      </c>
      <c r="J16" s="41">
        <f>SUM(J12:J15)</f>
        <v>-577847283.7700001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9531290.98</v>
      </c>
      <c r="F17" s="45">
        <f>'[1]вспомогат'!H15</f>
        <v>405757.8499999996</v>
      </c>
      <c r="G17" s="46">
        <f>'[1]вспомогат'!I15</f>
        <v>18.049389201803155</v>
      </c>
      <c r="H17" s="47">
        <f>'[1]вспомогат'!J15</f>
        <v>-1842284.1500000004</v>
      </c>
      <c r="I17" s="48">
        <f>'[1]вспомогат'!K15</f>
        <v>89.0429837186451</v>
      </c>
      <c r="J17" s="49">
        <f>'[1]вспомогат'!L15</f>
        <v>-1172855.0199999996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123774298.62</v>
      </c>
      <c r="F18" s="38">
        <f>'[1]вспомогат'!H16</f>
        <v>10438818.910000011</v>
      </c>
      <c r="G18" s="39">
        <f>'[1]вспомогат'!I16</f>
        <v>41.29653555260606</v>
      </c>
      <c r="H18" s="35">
        <f>'[1]вспомогат'!J16</f>
        <v>-14838892.089999989</v>
      </c>
      <c r="I18" s="36">
        <f>'[1]вспомогат'!K16</f>
        <v>104.8645396806532</v>
      </c>
      <c r="J18" s="37">
        <f>'[1]вспомогат'!L16</f>
        <v>5741740.620000005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1422949.92</v>
      </c>
      <c r="F20" s="38">
        <f>'[1]вспомогат'!H18</f>
        <v>86669.61999999988</v>
      </c>
      <c r="G20" s="39">
        <f>'[1]вспомогат'!I18</f>
        <v>32.69626332170136</v>
      </c>
      <c r="H20" s="35">
        <f>'[1]вспомогат'!J18</f>
        <v>-178405.38000000012</v>
      </c>
      <c r="I20" s="36">
        <f>'[1]вспомогат'!K18</f>
        <v>98.1795043933942</v>
      </c>
      <c r="J20" s="37">
        <f>'[1]вспомогат'!L18</f>
        <v>-26385.080000000075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45906048.02</v>
      </c>
      <c r="F21" s="38">
        <f>'[1]вспомогат'!H19</f>
        <v>3084222.5700000003</v>
      </c>
      <c r="G21" s="39">
        <f>'[1]вспомогат'!I19</f>
        <v>32.53406885543406</v>
      </c>
      <c r="H21" s="35">
        <f>'[1]вспомогат'!J19</f>
        <v>-6395755.43</v>
      </c>
      <c r="I21" s="36">
        <f>'[1]вспомогат'!K19</f>
        <v>100.31273788631978</v>
      </c>
      <c r="J21" s="37">
        <f>'[1]вспомогат'!L19</f>
        <v>143118.02000000328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10715228.13</v>
      </c>
      <c r="F22" s="38">
        <f>'[1]вспомогат'!H20</f>
        <v>452107.26000000164</v>
      </c>
      <c r="G22" s="39">
        <f>'[1]вспомогат'!I20</f>
        <v>17.612281262173806</v>
      </c>
      <c r="H22" s="35">
        <f>'[1]вспомогат'!J20</f>
        <v>-2114892.7399999984</v>
      </c>
      <c r="I22" s="36">
        <f>'[1]вспомогат'!K20</f>
        <v>78.889896860006</v>
      </c>
      <c r="J22" s="37">
        <f>'[1]вспомогат'!L20</f>
        <v>-2867281.869999999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19456333.18</v>
      </c>
      <c r="F23" s="38">
        <f>'[1]вспомогат'!H21</f>
        <v>1571067.259999998</v>
      </c>
      <c r="G23" s="39">
        <f>'[1]вспомогат'!I21</f>
        <v>48.28312615401252</v>
      </c>
      <c r="H23" s="35">
        <f>'[1]вспомогат'!J21</f>
        <v>-1682796.740000002</v>
      </c>
      <c r="I23" s="36">
        <f>'[1]вспомогат'!K21</f>
        <v>94.3089442377863</v>
      </c>
      <c r="J23" s="37">
        <f>'[1]вспомогат'!L21</f>
        <v>-1174088.8200000003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1103746.25</v>
      </c>
      <c r="F24" s="38">
        <f>'[1]вспомогат'!H22</f>
        <v>71787.34999999998</v>
      </c>
      <c r="G24" s="39">
        <f>'[1]вспомогат'!I22</f>
        <v>36.88022090932442</v>
      </c>
      <c r="H24" s="35">
        <f>'[1]вспомогат'!J22</f>
        <v>-122862.65000000002</v>
      </c>
      <c r="I24" s="36">
        <f>'[1]вспомогат'!K22</f>
        <v>99.8106642913984</v>
      </c>
      <c r="J24" s="37">
        <f>'[1]вспомогат'!L22</f>
        <v>-2093.75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80917.68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20.229419999999998</v>
      </c>
      <c r="J25" s="37">
        <f>'[1]вспомогат'!L23</f>
        <v>-319082.32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41443940.17</v>
      </c>
      <c r="F26" s="38">
        <f>'[1]вспомогат'!H24</f>
        <v>3030753.980000004</v>
      </c>
      <c r="G26" s="39">
        <f>'[1]вспомогат'!I24</f>
        <v>32.61835450667061</v>
      </c>
      <c r="H26" s="35">
        <f>'[1]вспомогат'!J24</f>
        <v>-6260806.019999996</v>
      </c>
      <c r="I26" s="36">
        <f>'[1]вспомогат'!K24</f>
        <v>93.94858433918543</v>
      </c>
      <c r="J26" s="37">
        <f>'[1]вспомогат'!L24</f>
        <v>-2669486.829999998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2280936.76</v>
      </c>
      <c r="F27" s="38">
        <f>'[1]вспомогат'!H25</f>
        <v>149700.31999999983</v>
      </c>
      <c r="G27" s="39">
        <f>'[1]вспомогат'!I25</f>
        <v>29.547321009146394</v>
      </c>
      <c r="H27" s="35">
        <f>'[1]вспомогат'!J25</f>
        <v>-356945.68000000017</v>
      </c>
      <c r="I27" s="36">
        <f>'[1]вспомогат'!K25</f>
        <v>85.12838507610635</v>
      </c>
      <c r="J27" s="37">
        <f>'[1]вспомогат'!L25</f>
        <v>-398471.2400000002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18027921.62</v>
      </c>
      <c r="F28" s="38">
        <f>'[1]вспомогат'!H26</f>
        <v>1192083.8800000027</v>
      </c>
      <c r="G28" s="39">
        <f>'[1]вспомогат'!I26</f>
        <v>28.85712010229039</v>
      </c>
      <c r="H28" s="35">
        <f>'[1]вспомогат'!J26</f>
        <v>-2938903.1199999973</v>
      </c>
      <c r="I28" s="36">
        <f>'[1]вспомогат'!K26</f>
        <v>89.59841129616832</v>
      </c>
      <c r="J28" s="37">
        <f>'[1]вспомогат'!L26</f>
        <v>-2092883.379999999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58208.33</v>
      </c>
      <c r="F29" s="38">
        <f>'[1]вспомогат'!H27</f>
        <v>286.5</v>
      </c>
      <c r="G29" s="39">
        <f>'[1]вспомогат'!I27</f>
        <v>7.290076335877862</v>
      </c>
      <c r="H29" s="35">
        <f>'[1]вспомогат'!J27</f>
        <v>-3643.5</v>
      </c>
      <c r="I29" s="36">
        <f>'[1]вспомогат'!K27</f>
        <v>106.70637946837765</v>
      </c>
      <c r="J29" s="37">
        <f>'[1]вспомогат'!L27</f>
        <v>3658.3300000000017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19456952.39</v>
      </c>
      <c r="F30" s="38">
        <f>'[1]вспомогат'!H28</f>
        <v>1125429.9699999988</v>
      </c>
      <c r="G30" s="39">
        <f>'[1]вспомогат'!I28</f>
        <v>25.738856817184857</v>
      </c>
      <c r="H30" s="35">
        <f>'[1]вспомогат'!J28</f>
        <v>-3247064.030000001</v>
      </c>
      <c r="I30" s="36">
        <f>'[1]вспомогат'!K28</f>
        <v>89.07190886141083</v>
      </c>
      <c r="J30" s="37">
        <f>'[1]вспомогат'!L28</f>
        <v>-2387142.6099999994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6923077.73</v>
      </c>
      <c r="F31" s="38">
        <f>'[1]вспомогат'!H29</f>
        <v>330582.6400000006</v>
      </c>
      <c r="G31" s="39">
        <f>'[1]вспомогат'!I29</f>
        <v>19.023098223266746</v>
      </c>
      <c r="H31" s="35">
        <f>'[1]вспомогат'!J29</f>
        <v>-1407213.3599999994</v>
      </c>
      <c r="I31" s="36">
        <f>'[1]вспомогат'!K29</f>
        <v>86.42157564124827</v>
      </c>
      <c r="J31" s="37">
        <f>'[1]вспомогат'!L29</f>
        <v>-1087743.2699999996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9552057.59</v>
      </c>
      <c r="F32" s="38">
        <f>'[1]вспомогат'!H30</f>
        <v>692131.9499999993</v>
      </c>
      <c r="G32" s="39">
        <f>'[1]вспомогат'!I30</f>
        <v>31.91856000951837</v>
      </c>
      <c r="H32" s="35">
        <f>'[1]вспомогат'!J30</f>
        <v>-1476299.0500000007</v>
      </c>
      <c r="I32" s="36">
        <f>'[1]вспомогат'!K30</f>
        <v>77.38063582325955</v>
      </c>
      <c r="J32" s="37">
        <f>'[1]вспомогат'!L30</f>
        <v>-2792190.41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2181547.73</v>
      </c>
      <c r="F33" s="38">
        <f>'[1]вспомогат'!H31</f>
        <v>56660.25999999978</v>
      </c>
      <c r="G33" s="39">
        <f>'[1]вспомогат'!I31</f>
        <v>12.274912585518827</v>
      </c>
      <c r="H33" s="35">
        <f>'[1]вспомогат'!J31</f>
        <v>-404933.7400000002</v>
      </c>
      <c r="I33" s="36">
        <f>'[1]вспомогат'!K31</f>
        <v>100.47751591300582</v>
      </c>
      <c r="J33" s="37">
        <f>'[1]вспомогат'!L31</f>
        <v>10367.729999999981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21168566.53</v>
      </c>
      <c r="F34" s="38">
        <f>'[1]вспомогат'!H32</f>
        <v>1178373.6600000001</v>
      </c>
      <c r="G34" s="39">
        <f>'[1]вспомогат'!I32</f>
        <v>23.494138595787113</v>
      </c>
      <c r="H34" s="35">
        <f>'[1]вспомогат'!J32</f>
        <v>-3837233.34</v>
      </c>
      <c r="I34" s="36">
        <f>'[1]вспомогат'!K32</f>
        <v>86.81317253750598</v>
      </c>
      <c r="J34" s="37">
        <f>'[1]вспомогат'!L32</f>
        <v>-3215482.469999999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81750.14</v>
      </c>
      <c r="F35" s="38">
        <f>'[1]вспомогат'!H33</f>
        <v>7205.699999999997</v>
      </c>
      <c r="G35" s="39">
        <f>'[1]вспомогат'!I33</f>
        <v>102.9385714285714</v>
      </c>
      <c r="H35" s="35">
        <f>'[1]вспомогат'!J33</f>
        <v>205.6999999999971</v>
      </c>
      <c r="I35" s="36">
        <f>'[1]вспомогат'!K33</f>
        <v>255.4691875</v>
      </c>
      <c r="J35" s="37">
        <f>'[1]вспомогат'!L33</f>
        <v>49750.14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1511422.53</v>
      </c>
      <c r="F36" s="38">
        <f>'[1]вспомогат'!H34</f>
        <v>69693.58000000007</v>
      </c>
      <c r="G36" s="39">
        <f>'[1]вспомогат'!I34</f>
        <v>22.04899947798854</v>
      </c>
      <c r="H36" s="35">
        <f>'[1]вспомогат'!J34</f>
        <v>-246391.41999999993</v>
      </c>
      <c r="I36" s="36">
        <f>'[1]вспомогат'!K34</f>
        <v>73.82956098590353</v>
      </c>
      <c r="J36" s="37">
        <f>'[1]вспомогат'!L34</f>
        <v>-535755.47</v>
      </c>
    </row>
    <row r="37" spans="1:10" ht="18.75" customHeight="1">
      <c r="A37" s="51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334684497.0999999</v>
      </c>
      <c r="F37" s="41">
        <f>SUM(F17:F36)</f>
        <v>23943588.260000013</v>
      </c>
      <c r="G37" s="42">
        <f>F37/D37*100</f>
        <v>33.5822002582104</v>
      </c>
      <c r="H37" s="41">
        <f>SUM(H17:H36)</f>
        <v>-47354861.73999998</v>
      </c>
      <c r="I37" s="43">
        <f>E37/C37*100</f>
        <v>95.75970987063278</v>
      </c>
      <c r="J37" s="41">
        <f>SUM(J17:J36)</f>
        <v>-14820004.899999985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4513757.98</v>
      </c>
      <c r="F38" s="38">
        <f>'[1]вспомогат'!H35</f>
        <v>182091.73000000045</v>
      </c>
      <c r="G38" s="39">
        <f>'[1]вспомогат'!I35</f>
        <v>14.19944774818194</v>
      </c>
      <c r="H38" s="35">
        <f>'[1]вспомогат'!J35</f>
        <v>-1100294.2699999996</v>
      </c>
      <c r="I38" s="36">
        <f>'[1]вспомогат'!K35</f>
        <v>84.43249826599197</v>
      </c>
      <c r="J38" s="37">
        <f>'[1]вспомогат'!L35</f>
        <v>-832238.0199999996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15616329.73</v>
      </c>
      <c r="F39" s="38">
        <f>'[1]вспомогат'!H36</f>
        <v>802940.0700000003</v>
      </c>
      <c r="G39" s="39">
        <f>'[1]вспомогат'!I36</f>
        <v>23.189966572763886</v>
      </c>
      <c r="H39" s="35">
        <f>'[1]вспомогат'!J36</f>
        <v>-2659505.9299999997</v>
      </c>
      <c r="I39" s="36">
        <f>'[1]вспомогат'!K36</f>
        <v>80.87242251137025</v>
      </c>
      <c r="J39" s="37">
        <f>'[1]вспомогат'!L36</f>
        <v>-3693503.2699999996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7033302.12</v>
      </c>
      <c r="F40" s="38">
        <f>'[1]вспомогат'!H37</f>
        <v>549213.3200000003</v>
      </c>
      <c r="G40" s="39">
        <f>'[1]вспомогат'!I37</f>
        <v>39.147173980448294</v>
      </c>
      <c r="H40" s="35">
        <f>'[1]вспомогат'!J37</f>
        <v>-853731.6799999997</v>
      </c>
      <c r="I40" s="36">
        <f>'[1]вспомогат'!K37</f>
        <v>83.94020725525881</v>
      </c>
      <c r="J40" s="37">
        <f>'[1]вспомогат'!L37</f>
        <v>-1345640.88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5533988.95</v>
      </c>
      <c r="F41" s="38">
        <f>'[1]вспомогат'!H38</f>
        <v>426596.25</v>
      </c>
      <c r="G41" s="39">
        <f>'[1]вспомогат'!I38</f>
        <v>17.454445583262242</v>
      </c>
      <c r="H41" s="35">
        <f>'[1]вспомогат'!J38</f>
        <v>-2017458.75</v>
      </c>
      <c r="I41" s="36">
        <f>'[1]вспомогат'!K38</f>
        <v>73.67393573633679</v>
      </c>
      <c r="J41" s="37">
        <f>'[1]вспомогат'!L38</f>
        <v>-1977472.0499999998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5385982</v>
      </c>
      <c r="F42" s="38">
        <f>'[1]вспомогат'!H39</f>
        <v>431383.1500000004</v>
      </c>
      <c r="G42" s="39">
        <f>'[1]вспомогат'!I39</f>
        <v>56.06128124654807</v>
      </c>
      <c r="H42" s="35">
        <f>'[1]вспомогат'!J39</f>
        <v>-338101.8499999996</v>
      </c>
      <c r="I42" s="36">
        <f>'[1]вспомогат'!K39</f>
        <v>100.14069200684588</v>
      </c>
      <c r="J42" s="37">
        <f>'[1]вспомогат'!L39</f>
        <v>7567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6676962.02</v>
      </c>
      <c r="F43" s="38">
        <f>'[1]вспомогат'!H40</f>
        <v>439949.3699999992</v>
      </c>
      <c r="G43" s="39">
        <f>'[1]вспомогат'!I40</f>
        <v>28.40160422974372</v>
      </c>
      <c r="H43" s="35">
        <f>'[1]вспомогат'!J40</f>
        <v>-1109080.6300000008</v>
      </c>
      <c r="I43" s="36">
        <f>'[1]вспомогат'!K40</f>
        <v>80.42249718031846</v>
      </c>
      <c r="J43" s="37">
        <f>'[1]вспомогат'!L40</f>
        <v>-1625393.9800000004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13229209.94</v>
      </c>
      <c r="F44" s="38">
        <f>'[1]вспомогат'!H41</f>
        <v>898789.9000000004</v>
      </c>
      <c r="G44" s="39">
        <f>'[1]вспомогат'!I41</f>
        <v>31.177379010256267</v>
      </c>
      <c r="H44" s="35">
        <f>'[1]вспомогат'!J41</f>
        <v>-1984037.0999999996</v>
      </c>
      <c r="I44" s="36">
        <f>'[1]вспомогат'!K41</f>
        <v>88.45862861144892</v>
      </c>
      <c r="J44" s="37">
        <f>'[1]вспомогат'!L41</f>
        <v>-1726041.0600000005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19460204.87</v>
      </c>
      <c r="F45" s="38">
        <f>'[1]вспомогат'!H42</f>
        <v>1347900.7699999996</v>
      </c>
      <c r="G45" s="39">
        <f>'[1]вспомогат'!I42</f>
        <v>29.616167091423346</v>
      </c>
      <c r="H45" s="35">
        <f>'[1]вспомогат'!J42</f>
        <v>-3203332.2300000004</v>
      </c>
      <c r="I45" s="36">
        <f>'[1]вспомогат'!K42</f>
        <v>80.24977653188036</v>
      </c>
      <c r="J45" s="37">
        <f>'[1]вспомогат'!L42</f>
        <v>-4789339.129999999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8040905.92</v>
      </c>
      <c r="F46" s="38">
        <f>'[1]вспомогат'!H43</f>
        <v>425304.04000000004</v>
      </c>
      <c r="G46" s="39">
        <f>'[1]вспомогат'!I43</f>
        <v>11.39889147972448</v>
      </c>
      <c r="H46" s="35">
        <f>'[1]вспомогат'!J43</f>
        <v>-3305795.96</v>
      </c>
      <c r="I46" s="36">
        <f>'[1]вспомогат'!K43</f>
        <v>73.89078371461521</v>
      </c>
      <c r="J46" s="37">
        <f>'[1]вспомогат'!L43</f>
        <v>-2841244.08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9579936.17</v>
      </c>
      <c r="F47" s="38">
        <f>'[1]вспомогат'!H44</f>
        <v>821966.7899999991</v>
      </c>
      <c r="G47" s="39">
        <f>'[1]вспомогат'!I44</f>
        <v>30.87061235572942</v>
      </c>
      <c r="H47" s="35">
        <f>'[1]вспомогат'!J44</f>
        <v>-1840652.210000001</v>
      </c>
      <c r="I47" s="36">
        <f>'[1]вспомогат'!K44</f>
        <v>85.82442633200532</v>
      </c>
      <c r="J47" s="37">
        <f>'[1]вспомогат'!L44</f>
        <v>-1582312.83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3121693.5</v>
      </c>
      <c r="F48" s="38">
        <f>'[1]вспомогат'!H45</f>
        <v>324697.25</v>
      </c>
      <c r="G48" s="39">
        <f>'[1]вспомогат'!I45</f>
        <v>37.330018785884604</v>
      </c>
      <c r="H48" s="35">
        <f>'[1]вспомогат'!J45</f>
        <v>-545104.75</v>
      </c>
      <c r="I48" s="36">
        <f>'[1]вспомогат'!K45</f>
        <v>70.96941877114003</v>
      </c>
      <c r="J48" s="37">
        <f>'[1]вспомогат'!L45</f>
        <v>-1276952.5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3118762.87</v>
      </c>
      <c r="F49" s="38">
        <f>'[1]вспомогат'!H46</f>
        <v>286487.93999999994</v>
      </c>
      <c r="G49" s="39">
        <f>'[1]вспомогат'!I46</f>
        <v>39.94422074119516</v>
      </c>
      <c r="H49" s="35">
        <f>'[1]вспомогат'!J46</f>
        <v>-430732.06000000006</v>
      </c>
      <c r="I49" s="36">
        <f>'[1]вспомогат'!K46</f>
        <v>96.3816841098124</v>
      </c>
      <c r="J49" s="37">
        <f>'[1]вспомогат'!L46</f>
        <v>-117083.12999999989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4125733.58</v>
      </c>
      <c r="F50" s="38">
        <f>'[1]вспомогат'!H47</f>
        <v>123493.43000000017</v>
      </c>
      <c r="G50" s="39">
        <f>'[1]вспомогат'!I47</f>
        <v>4.157879550426825</v>
      </c>
      <c r="H50" s="35">
        <f>'[1]вспомогат'!J47</f>
        <v>-2846612.57</v>
      </c>
      <c r="I50" s="36">
        <f>'[1]вспомогат'!K47</f>
        <v>59.202119991763404</v>
      </c>
      <c r="J50" s="37">
        <f>'[1]вспомогат'!L47</f>
        <v>-2843161.42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7884662.1</v>
      </c>
      <c r="F51" s="38">
        <f>'[1]вспомогат'!H48</f>
        <v>540766.5599999996</v>
      </c>
      <c r="G51" s="39">
        <f>'[1]вспомогат'!I48</f>
        <v>32.655577093787905</v>
      </c>
      <c r="H51" s="35">
        <f>'[1]вспомогат'!J48</f>
        <v>-1115203.4400000004</v>
      </c>
      <c r="I51" s="36">
        <f>'[1]вспомогат'!K48</f>
        <v>85.34394977469205</v>
      </c>
      <c r="J51" s="37">
        <f>'[1]вспомогат'!L48</f>
        <v>-1354026.9000000004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3404712.74</v>
      </c>
      <c r="F52" s="38">
        <f>'[1]вспомогат'!H49</f>
        <v>191499.9200000004</v>
      </c>
      <c r="G52" s="39">
        <f>'[1]вспомогат'!I49</f>
        <v>14.446609383133325</v>
      </c>
      <c r="H52" s="35">
        <f>'[1]вспомогат'!J49</f>
        <v>-1134070.0799999996</v>
      </c>
      <c r="I52" s="36">
        <f>'[1]вспомогат'!K49</f>
        <v>65.5834577052136</v>
      </c>
      <c r="J52" s="37">
        <f>'[1]вспомогат'!L49</f>
        <v>-1786707.2599999998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3005285.58</v>
      </c>
      <c r="F53" s="38">
        <f>'[1]вспомогат'!H50</f>
        <v>175841.66000000015</v>
      </c>
      <c r="G53" s="39">
        <f>'[1]вспомогат'!I50</f>
        <v>32.119544806926555</v>
      </c>
      <c r="H53" s="35">
        <f>'[1]вспомогат'!J50</f>
        <v>-371618.33999999985</v>
      </c>
      <c r="I53" s="36">
        <f>'[1]вспомогат'!K50</f>
        <v>111.87161783373102</v>
      </c>
      <c r="J53" s="37">
        <f>'[1]вспомогат'!L50</f>
        <v>318915.5800000001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21265785.05</v>
      </c>
      <c r="F54" s="38">
        <f>'[1]вспомогат'!H51</f>
        <v>1217126.539999999</v>
      </c>
      <c r="G54" s="39">
        <f>'[1]вспомогат'!I51</f>
        <v>27.987126340575024</v>
      </c>
      <c r="H54" s="35">
        <f>'[1]вспомогат'!J51</f>
        <v>-3131753.460000001</v>
      </c>
      <c r="I54" s="36">
        <f>'[1]вспомогат'!K51</f>
        <v>97.95531325196872</v>
      </c>
      <c r="J54" s="37">
        <f>'[1]вспомогат'!L51</f>
        <v>-443894.94999999925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27551266.22</v>
      </c>
      <c r="F55" s="38">
        <f>'[1]вспомогат'!H52</f>
        <v>1530725.759999998</v>
      </c>
      <c r="G55" s="39">
        <f>'[1]вспомогат'!I52</f>
        <v>21.740255822560883</v>
      </c>
      <c r="H55" s="35">
        <f>'[1]вспомогат'!J52</f>
        <v>-5510248.240000002</v>
      </c>
      <c r="I55" s="36">
        <f>'[1]вспомогат'!K52</f>
        <v>87.85704424857776</v>
      </c>
      <c r="J55" s="37">
        <f>'[1]вспомогат'!L52</f>
        <v>-3807933.780000001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10295848.77</v>
      </c>
      <c r="F56" s="38">
        <f>'[1]вспомогат'!H53</f>
        <v>465086.37999999896</v>
      </c>
      <c r="G56" s="39">
        <f>'[1]вспомогат'!I53</f>
        <v>21.690741872146283</v>
      </c>
      <c r="H56" s="35">
        <f>'[1]вспомогат'!J53</f>
        <v>-1679083.620000001</v>
      </c>
      <c r="I56" s="36">
        <f>'[1]вспомогат'!K53</f>
        <v>91.73032856262094</v>
      </c>
      <c r="J56" s="37">
        <f>'[1]вспомогат'!L53</f>
        <v>-928191.2300000004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21393567.38</v>
      </c>
      <c r="F57" s="38">
        <f>'[1]вспомогат'!H54</f>
        <v>1042857.1099999994</v>
      </c>
      <c r="G57" s="39">
        <f>'[1]вспомогат'!I54</f>
        <v>24.437476947591637</v>
      </c>
      <c r="H57" s="35">
        <f>'[1]вспомогат'!J54</f>
        <v>-3224592.8900000006</v>
      </c>
      <c r="I57" s="36">
        <f>'[1]вспомогат'!K54</f>
        <v>88.1463809151027</v>
      </c>
      <c r="J57" s="37">
        <f>'[1]вспомогат'!L54</f>
        <v>-2876932.620000001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25853321.32</v>
      </c>
      <c r="F58" s="38">
        <f>'[1]вспомогат'!H55</f>
        <v>1732879.1900000013</v>
      </c>
      <c r="G58" s="39">
        <f>'[1]вспомогат'!I55</f>
        <v>26.979070535026217</v>
      </c>
      <c r="H58" s="35">
        <f>'[1]вспомогат'!J55</f>
        <v>-4690170.809999999</v>
      </c>
      <c r="I58" s="36">
        <f>'[1]вспомогат'!K55</f>
        <v>77.86324128480432</v>
      </c>
      <c r="J58" s="37">
        <f>'[1]вспомогат'!L55</f>
        <v>-7350178.68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4487435.13</v>
      </c>
      <c r="F59" s="38">
        <f>'[1]вспомогат'!H56</f>
        <v>290565.76999999955</v>
      </c>
      <c r="G59" s="39">
        <f>'[1]вспомогат'!I56</f>
        <v>26.75909465141847</v>
      </c>
      <c r="H59" s="35">
        <f>'[1]вспомогат'!J56</f>
        <v>-795292.2300000004</v>
      </c>
      <c r="I59" s="36">
        <f>'[1]вспомогат'!K56</f>
        <v>91.24580908803097</v>
      </c>
      <c r="J59" s="37">
        <f>'[1]вспомогат'!L56</f>
        <v>-430527.8700000001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21346915.67</v>
      </c>
      <c r="F60" s="38">
        <f>'[1]вспомогат'!H57</f>
        <v>1531349.870000001</v>
      </c>
      <c r="G60" s="39">
        <f>'[1]вспомогат'!I57</f>
        <v>24.30671639066621</v>
      </c>
      <c r="H60" s="35">
        <f>'[1]вспомогат'!J57</f>
        <v>-4768760.129999999</v>
      </c>
      <c r="I60" s="36">
        <f>'[1]вспомогат'!K57</f>
        <v>83.0934880364484</v>
      </c>
      <c r="J60" s="37">
        <f>'[1]вспомогат'!L57</f>
        <v>-4343323.329999998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7642204.15</v>
      </c>
      <c r="F61" s="38">
        <f>'[1]вспомогат'!H58</f>
        <v>379419.54000000004</v>
      </c>
      <c r="G61" s="39">
        <f>'[1]вспомогат'!I58</f>
        <v>24.153449901360457</v>
      </c>
      <c r="H61" s="35">
        <f>'[1]вспомогат'!J58</f>
        <v>-1191451.46</v>
      </c>
      <c r="I61" s="36">
        <f>'[1]вспомогат'!K58</f>
        <v>93.9911606146971</v>
      </c>
      <c r="J61" s="37">
        <f>'[1]вспомогат'!L58</f>
        <v>-488564.8499999996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4187971</v>
      </c>
      <c r="F62" s="38">
        <f>'[1]вспомогат'!H59</f>
        <v>390863.6499999999</v>
      </c>
      <c r="G62" s="39">
        <f>'[1]вспомогат'!I59</f>
        <v>40.735925570032904</v>
      </c>
      <c r="H62" s="35">
        <f>'[1]вспомогат'!J59</f>
        <v>-568642.3500000001</v>
      </c>
      <c r="I62" s="36">
        <f>'[1]вспомогат'!K59</f>
        <v>83.13467951041514</v>
      </c>
      <c r="J62" s="37">
        <f>'[1]вспомогат'!L59</f>
        <v>-849603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3096724.67</v>
      </c>
      <c r="F63" s="38">
        <f>'[1]вспомогат'!H60</f>
        <v>358569.89000000013</v>
      </c>
      <c r="G63" s="39">
        <f>'[1]вспомогат'!I60</f>
        <v>68.20717433855744</v>
      </c>
      <c r="H63" s="35">
        <f>'[1]вспомогат'!J60</f>
        <v>-167137.10999999987</v>
      </c>
      <c r="I63" s="36">
        <f>'[1]вспомогат'!K60</f>
        <v>110.000478475358</v>
      </c>
      <c r="J63" s="37">
        <f>'[1]вспомогат'!L60</f>
        <v>281532.6699999999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2443424.37</v>
      </c>
      <c r="F64" s="38">
        <f>'[1]вспомогат'!H61</f>
        <v>76666.0700000003</v>
      </c>
      <c r="G64" s="39">
        <f>'[1]вспомогат'!I61</f>
        <v>14.875062087698932</v>
      </c>
      <c r="H64" s="35">
        <f>'[1]вспомогат'!J61</f>
        <v>-438733.9299999997</v>
      </c>
      <c r="I64" s="36">
        <f>'[1]вспомогат'!K61</f>
        <v>85.81488452299004</v>
      </c>
      <c r="J64" s="37">
        <f>'[1]вспомогат'!L61</f>
        <v>-403895.6299999999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2562084.54</v>
      </c>
      <c r="F65" s="38">
        <f>'[1]вспомогат'!H62</f>
        <v>236501.91000000015</v>
      </c>
      <c r="G65" s="39">
        <f>'[1]вспомогат'!I62</f>
        <v>55.68078569309661</v>
      </c>
      <c r="H65" s="35">
        <f>'[1]вспомогат'!J62</f>
        <v>-188244.08999999985</v>
      </c>
      <c r="I65" s="36">
        <f>'[1]вспомогат'!K62</f>
        <v>107.61154522055858</v>
      </c>
      <c r="J65" s="37">
        <f>'[1]вспомогат'!L62</f>
        <v>181220.54000000004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5021682.69</v>
      </c>
      <c r="F66" s="38">
        <f>'[1]вспомогат'!H63</f>
        <v>453776.4000000004</v>
      </c>
      <c r="G66" s="39">
        <f>'[1]вспомогат'!I63</f>
        <v>45.74820042342982</v>
      </c>
      <c r="H66" s="35">
        <f>'[1]вспомогат'!J63</f>
        <v>-538123.5999999996</v>
      </c>
      <c r="I66" s="36">
        <f>'[1]вспомогат'!K63</f>
        <v>99.9389559679586</v>
      </c>
      <c r="J66" s="37">
        <f>'[1]вспомогат'!L63</f>
        <v>-3067.30999999959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3351936.26</v>
      </c>
      <c r="F67" s="38">
        <f>'[1]вспомогат'!H64</f>
        <v>201786.71999999974</v>
      </c>
      <c r="G67" s="39">
        <f>'[1]вспомогат'!I64</f>
        <v>29.34443589680196</v>
      </c>
      <c r="H67" s="35">
        <f>'[1]вспомогат'!J64</f>
        <v>-485862.28000000026</v>
      </c>
      <c r="I67" s="36">
        <f>'[1]вспомогат'!K64</f>
        <v>90.34912460491722</v>
      </c>
      <c r="J67" s="37">
        <f>'[1]вспомогат'!L64</f>
        <v>-358045.7400000002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11993522.24</v>
      </c>
      <c r="F68" s="38">
        <f>'[1]вспомогат'!H65</f>
        <v>606106.0800000001</v>
      </c>
      <c r="G68" s="39">
        <f>'[1]вспомогат'!I65</f>
        <v>22.21272918443344</v>
      </c>
      <c r="H68" s="35">
        <f>'[1]вспомогат'!J65</f>
        <v>-2122536.92</v>
      </c>
      <c r="I68" s="36">
        <f>'[1]вспомогат'!K65</f>
        <v>94.46916861614562</v>
      </c>
      <c r="J68" s="37">
        <f>'[1]вспомогат'!L65</f>
        <v>-702177.7599999998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17042629.56</v>
      </c>
      <c r="F69" s="38">
        <f>'[1]вспомогат'!H66</f>
        <v>727472.5199999996</v>
      </c>
      <c r="G69" s="39">
        <f>'[1]вспомогат'!I66</f>
        <v>11.493815066930493</v>
      </c>
      <c r="H69" s="35">
        <f>'[1]вспомогат'!J66</f>
        <v>-5601779.48</v>
      </c>
      <c r="I69" s="36">
        <f>'[1]вспомогат'!K66</f>
        <v>54.65346219554878</v>
      </c>
      <c r="J69" s="37">
        <f>'[1]вспомогат'!L66</f>
        <v>-14140444.440000001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26913727.17</v>
      </c>
      <c r="F70" s="38">
        <f>'[1]вспомогат'!H67</f>
        <v>1493454.7800000012</v>
      </c>
      <c r="G70" s="39">
        <f>'[1]вспомогат'!I67</f>
        <v>23.59207863485009</v>
      </c>
      <c r="H70" s="35">
        <f>'[1]вспомогат'!J67</f>
        <v>-4836868.219999999</v>
      </c>
      <c r="I70" s="36">
        <f>'[1]вспомогат'!K67</f>
        <v>76.40441496176788</v>
      </c>
      <c r="J70" s="37">
        <f>'[1]вспомогат'!L67</f>
        <v>-8311628.829999998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4336384.04</v>
      </c>
      <c r="F71" s="38">
        <f>'[1]вспомогат'!H68</f>
        <v>332982.70999999996</v>
      </c>
      <c r="G71" s="39">
        <f>'[1]вспомогат'!I68</f>
        <v>26.66848550376421</v>
      </c>
      <c r="H71" s="35">
        <f>'[1]вспомогат'!J68</f>
        <v>-915617.29</v>
      </c>
      <c r="I71" s="36">
        <f>'[1]вспомогат'!K68</f>
        <v>80.91974688693698</v>
      </c>
      <c r="J71" s="37">
        <f>'[1]вспомогат'!L68</f>
        <v>-1022485.96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3367706.29</v>
      </c>
      <c r="F72" s="38">
        <f>'[1]вспомогат'!H69</f>
        <v>287151.0800000001</v>
      </c>
      <c r="G72" s="39">
        <f>'[1]вспомогат'!I69</f>
        <v>30.494297805459546</v>
      </c>
      <c r="H72" s="35">
        <f>'[1]вспомогат'!J69</f>
        <v>-654503.9199999999</v>
      </c>
      <c r="I72" s="36">
        <f>'[1]вспомогат'!K69</f>
        <v>84.59203740660594</v>
      </c>
      <c r="J72" s="37">
        <f>'[1]вспомогат'!L69</f>
        <v>-613408.71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1674115.02</v>
      </c>
      <c r="F73" s="38">
        <f>'[1]вспомогат'!H70</f>
        <v>98806.66999999993</v>
      </c>
      <c r="G73" s="39">
        <f>'[1]вспомогат'!I70</f>
        <v>70.93084709260583</v>
      </c>
      <c r="H73" s="35">
        <f>'[1]вспомогат'!J70</f>
        <v>-40493.330000000075</v>
      </c>
      <c r="I73" s="36">
        <f>'[1]вспомогат'!K70</f>
        <v>163.57773072499822</v>
      </c>
      <c r="J73" s="37">
        <f>'[1]вспомогат'!L70</f>
        <v>650678.02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15295740.91</v>
      </c>
      <c r="F74" s="38">
        <f>'[1]вспомогат'!H71</f>
        <v>861713.8100000005</v>
      </c>
      <c r="G74" s="39">
        <f>'[1]вспомогат'!I71</f>
        <v>23.292275667787262</v>
      </c>
      <c r="H74" s="35">
        <f>'[1]вспомогат'!J71</f>
        <v>-2837855.1899999995</v>
      </c>
      <c r="I74" s="36">
        <f>'[1]вспомогат'!K71</f>
        <v>80.71128930817444</v>
      </c>
      <c r="J74" s="37">
        <f>'[1]вспомогат'!L71</f>
        <v>-3655438.09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7948119.38</v>
      </c>
      <c r="F75" s="38">
        <f>'[1]вспомогат'!H72</f>
        <v>461014.3700000001</v>
      </c>
      <c r="G75" s="39">
        <f>'[1]вспомогат'!I72</f>
        <v>28.64671008071783</v>
      </c>
      <c r="H75" s="35">
        <f>'[1]вспомогат'!J72</f>
        <v>-1148295.63</v>
      </c>
      <c r="I75" s="36">
        <f>'[1]вспомогат'!K72</f>
        <v>82.96764352257703</v>
      </c>
      <c r="J75" s="37">
        <f>'[1]вспомогат'!L72</f>
        <v>-1631662.62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3137568.49</v>
      </c>
      <c r="F76" s="38">
        <f>'[1]вспомогат'!H73</f>
        <v>291979.31000000006</v>
      </c>
      <c r="G76" s="39">
        <f>'[1]вспомогат'!I73</f>
        <v>41.549287777667104</v>
      </c>
      <c r="H76" s="35">
        <f>'[1]вспомогат'!J73</f>
        <v>-410750.68999999994</v>
      </c>
      <c r="I76" s="36">
        <f>'[1]вспомогат'!K73</f>
        <v>95.15309047458749</v>
      </c>
      <c r="J76" s="37">
        <f>'[1]вспомогат'!L73</f>
        <v>-159821.50999999978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2189148.64</v>
      </c>
      <c r="F77" s="38">
        <f>'[1]вспомогат'!H74</f>
        <v>25435.77000000002</v>
      </c>
      <c r="G77" s="39">
        <f>'[1]вспомогат'!I74</f>
        <v>3.2334825338752204</v>
      </c>
      <c r="H77" s="35">
        <f>'[1]вспомогат'!J74</f>
        <v>-761201.23</v>
      </c>
      <c r="I77" s="36">
        <f>'[1]вспомогат'!K74</f>
        <v>65.20838876216133</v>
      </c>
      <c r="J77" s="37">
        <f>'[1]вспомогат'!L74</f>
        <v>-1168009.3599999999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2108528.16</v>
      </c>
      <c r="F78" s="38">
        <f>'[1]вспомогат'!H75</f>
        <v>135794.26000000024</v>
      </c>
      <c r="G78" s="39">
        <f>'[1]вспомогат'!I75</f>
        <v>21.983319168224867</v>
      </c>
      <c r="H78" s="35">
        <f>'[1]вспомогат'!J75</f>
        <v>-481920.73999999976</v>
      </c>
      <c r="I78" s="36">
        <f>'[1]вспомогат'!K75</f>
        <v>109.15418722501511</v>
      </c>
      <c r="J78" s="37">
        <f>'[1]вспомогат'!L75</f>
        <v>176831.16000000015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3872277.27</v>
      </c>
      <c r="F79" s="38">
        <f>'[1]вспомогат'!H76</f>
        <v>161711.06000000006</v>
      </c>
      <c r="G79" s="39">
        <f>'[1]вспомогат'!I76</f>
        <v>15.601480350908004</v>
      </c>
      <c r="H79" s="35">
        <f>'[1]вспомогат'!J76</f>
        <v>-874799.94</v>
      </c>
      <c r="I79" s="36">
        <f>'[1]вспомогат'!K76</f>
        <v>83.88877366081118</v>
      </c>
      <c r="J79" s="37">
        <f>'[1]вспомогат'!L76</f>
        <v>-743688.73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3573683.64</v>
      </c>
      <c r="F80" s="38">
        <f>'[1]вспомогат'!H77</f>
        <v>147591.91999999993</v>
      </c>
      <c r="G80" s="39">
        <f>'[1]вспомогат'!I77</f>
        <v>28.55880804953559</v>
      </c>
      <c r="H80" s="35">
        <f>'[1]вспомогат'!J77</f>
        <v>-369208.0800000001</v>
      </c>
      <c r="I80" s="36">
        <f>'[1]вспомогат'!K77</f>
        <v>98.23387779987213</v>
      </c>
      <c r="J80" s="37">
        <f>'[1]вспомогат'!L77</f>
        <v>-64250.35999999987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157156609.24</v>
      </c>
      <c r="F81" s="38">
        <f>'[1]вспомогат'!H78</f>
        <v>9579284.930000007</v>
      </c>
      <c r="G81" s="39">
        <f>'[1]вспомогат'!I78</f>
        <v>25.908939318925412</v>
      </c>
      <c r="H81" s="35">
        <f>'[1]вспомогат'!J78</f>
        <v>-27393610.069999993</v>
      </c>
      <c r="I81" s="36">
        <f>'[1]вспомогат'!K78</f>
        <v>87.9030417032751</v>
      </c>
      <c r="J81" s="37">
        <f>'[1]вспомогат'!L78</f>
        <v>-21627430.75999999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13239132.4</v>
      </c>
      <c r="F82" s="38">
        <f>'[1]вспомогат'!H79</f>
        <v>718590.5700000003</v>
      </c>
      <c r="G82" s="39">
        <f>'[1]вспомогат'!I79</f>
        <v>24.637607782377067</v>
      </c>
      <c r="H82" s="35">
        <f>'[1]вспомогат'!J79</f>
        <v>-2198050.4299999997</v>
      </c>
      <c r="I82" s="36">
        <f>'[1]вспомогат'!K79</f>
        <v>94.71267199810906</v>
      </c>
      <c r="J82" s="37">
        <f>'[1]вспомогат'!L79</f>
        <v>-739073.5999999996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3378935.83</v>
      </c>
      <c r="F83" s="38">
        <f>'[1]вспомогат'!H80</f>
        <v>87005.83000000007</v>
      </c>
      <c r="G83" s="39">
        <f>'[1]вспомогат'!I80</f>
        <v>11.927822317516558</v>
      </c>
      <c r="H83" s="35">
        <f>'[1]вспомогат'!J80</f>
        <v>-642430.1699999999</v>
      </c>
      <c r="I83" s="36">
        <f>'[1]вспомогат'!K80</f>
        <v>78.31269283041678</v>
      </c>
      <c r="J83" s="37">
        <f>'[1]вспомогат'!L80</f>
        <v>-935736.1699999999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54381890.26</v>
      </c>
      <c r="F84" s="38">
        <f>'[1]вспомогат'!H81</f>
        <v>4428684.619999997</v>
      </c>
      <c r="G84" s="39">
        <f>'[1]вспомогат'!I81</f>
        <v>30.9123255918816</v>
      </c>
      <c r="H84" s="35">
        <f>'[1]вспомогат'!J81</f>
        <v>-9897913.380000003</v>
      </c>
      <c r="I84" s="36">
        <f>'[1]вспомогат'!K81</f>
        <v>65.04810983796574</v>
      </c>
      <c r="J84" s="37">
        <f>'[1]вспомогат'!L81</f>
        <v>-29220677.740000002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11052007.22</v>
      </c>
      <c r="F85" s="38">
        <f>'[1]вспомогат'!H82</f>
        <v>615543.7100000009</v>
      </c>
      <c r="G85" s="39">
        <f>'[1]вспомогат'!I82</f>
        <v>20.494125046237553</v>
      </c>
      <c r="H85" s="35">
        <f>'[1]вспомогат'!J82</f>
        <v>-2387969.289999999</v>
      </c>
      <c r="I85" s="36">
        <f>'[1]вспомогат'!K82</f>
        <v>80.16573972975053</v>
      </c>
      <c r="J85" s="37">
        <f>'[1]вспомогат'!L82</f>
        <v>-2734439.7799999993</v>
      </c>
    </row>
    <row r="86" spans="1:10" ht="15" customHeight="1">
      <c r="A86" s="51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622893323.0500002</v>
      </c>
      <c r="F86" s="41">
        <f>SUM(F38:F85)</f>
        <v>38937420.95</v>
      </c>
      <c r="G86" s="42">
        <f>F86/D86*100</f>
        <v>25.1620440217211</v>
      </c>
      <c r="H86" s="41">
        <f>SUM(H38:H85)</f>
        <v>-115809232.04999998</v>
      </c>
      <c r="I86" s="43">
        <f>E86/C86*100</f>
        <v>82.08685777322803</v>
      </c>
      <c r="J86" s="41">
        <f>SUM(J38:J85)</f>
        <v>-135928904.95</v>
      </c>
    </row>
    <row r="87" spans="1:10" ht="15.75" customHeight="1">
      <c r="A87" s="54" t="s">
        <v>89</v>
      </c>
      <c r="B87" s="55">
        <f>'[1]вспомогат'!B83</f>
        <v>13240465353</v>
      </c>
      <c r="C87" s="55">
        <f>'[1]вспомогат'!C83</f>
        <v>5228874290</v>
      </c>
      <c r="D87" s="55">
        <f>'[1]вспомогат'!D83</f>
        <v>1147533063</v>
      </c>
      <c r="E87" s="55">
        <f>'[1]вспомогат'!G83</f>
        <v>4245466928.8099995</v>
      </c>
      <c r="F87" s="55">
        <f>'[1]вспомогат'!H83</f>
        <v>336792810.84</v>
      </c>
      <c r="G87" s="56">
        <f>'[1]вспомогат'!I83</f>
        <v>29.349290377701298</v>
      </c>
      <c r="H87" s="55">
        <f>'[1]вспомогат'!J83</f>
        <v>-810740252.16</v>
      </c>
      <c r="I87" s="56">
        <f>'[1]вспомогат'!K83</f>
        <v>81.19275188790203</v>
      </c>
      <c r="J87" s="55">
        <f>'[1]вспомогат'!L83</f>
        <v>-983407361.1900007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13.05.2020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2020-05-14T07:08:30Z</dcterms:created>
  <dcterms:modified xsi:type="dcterms:W3CDTF">2020-05-14T07:08:54Z</dcterms:modified>
  <cp:category/>
  <cp:version/>
  <cp:contentType/>
  <cp:contentStatus/>
</cp:coreProperties>
</file>