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лист" sheetId="1" r:id="rId1"/>
  </sheets>
  <definedNames>
    <definedName name="_xlnm.Print_Titles" localSheetId="0">'лист'!$3:$3</definedName>
  </definedNames>
  <calcPr fullCalcOnLoad="1"/>
</workbook>
</file>

<file path=xl/sharedStrings.xml><?xml version="1.0" encoding="utf-8"?>
<sst xmlns="http://schemas.openxmlformats.org/spreadsheetml/2006/main" count="19" uniqueCount="19">
  <si>
    <t>Всього трансферти з держбюджету</t>
  </si>
  <si>
    <t>В И Д И    Д О Х О Д І 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</si>
  <si>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</si>
  <si>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</si>
  <si>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</si>
  <si>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</si>
  <si>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</si>
  <si>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</si>
  <si>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</si>
  <si>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</si>
  <si>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</si>
  <si>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тис.грн</t>
  </si>
  <si>
    <t>Показники МФУ, затверджені рішеннями місцевих рад на 2020 рік</t>
  </si>
  <si>
    <t>Отримано та профінансовано з державного бюджету за 2020 рік</t>
  </si>
  <si>
    <t xml:space="preserve"> Субвенція з державного бюджету місцевим бюджетам на розвиток системи екстреної медичної допомоги</t>
  </si>
  <si>
    <t>План на січень-березень</t>
  </si>
  <si>
    <t>% до плану на січень-березень</t>
  </si>
  <si>
    <t xml:space="preserve">Трансферти з державного бюджету за січень-березень 2020 року по Запорізькій області станом на 16.03.2020 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</si>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</sst>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188" fontId="8" fillId="32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15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8" sqref="L8"/>
    </sheetView>
  </sheetViews>
  <sheetFormatPr defaultColWidth="9.00390625" defaultRowHeight="12.75"/>
  <cols>
    <col min="1" max="1" width="12.125" style="1" customWidth="1"/>
    <col min="2" max="2" width="102.625" style="3" customWidth="1"/>
    <col min="3" max="3" width="23.125" style="3" customWidth="1"/>
    <col min="4" max="4" width="19.125" style="3" customWidth="1"/>
    <col min="5" max="5" width="20.75390625" style="1" customWidth="1"/>
    <col min="6" max="6" width="13.25390625" style="1" customWidth="1"/>
    <col min="7" max="7" width="11.25390625" style="1" customWidth="1"/>
    <col min="8" max="10" width="9.125" style="1" customWidth="1"/>
    <col min="11" max="11" width="12.375" style="1" bestFit="1" customWidth="1"/>
    <col min="12" max="16384" width="9.125" style="1" customWidth="1"/>
  </cols>
  <sheetData>
    <row r="1" spans="1:6" ht="57.75" customHeight="1">
      <c r="A1" s="24" t="s">
        <v>17</v>
      </c>
      <c r="B1" s="24"/>
      <c r="C1" s="24"/>
      <c r="D1" s="24"/>
      <c r="E1" s="24"/>
      <c r="F1" s="24"/>
    </row>
    <row r="2" spans="5:6" ht="11.25" customHeight="1">
      <c r="E2" s="5"/>
      <c r="F2" s="5" t="s">
        <v>11</v>
      </c>
    </row>
    <row r="3" spans="1:6" ht="99" customHeight="1">
      <c r="A3" s="4"/>
      <c r="B3" s="7" t="s">
        <v>1</v>
      </c>
      <c r="C3" s="16" t="s">
        <v>12</v>
      </c>
      <c r="D3" s="16" t="s">
        <v>15</v>
      </c>
      <c r="E3" s="17" t="s">
        <v>13</v>
      </c>
      <c r="F3" s="10" t="s">
        <v>16</v>
      </c>
    </row>
    <row r="4" spans="1:6" ht="20.25">
      <c r="A4" s="14">
        <v>410201</v>
      </c>
      <c r="B4" s="15" t="s">
        <v>2</v>
      </c>
      <c r="C4" s="19">
        <v>404925.2</v>
      </c>
      <c r="D4" s="19">
        <v>101231.1</v>
      </c>
      <c r="E4" s="19">
        <v>78735.29998</v>
      </c>
      <c r="F4" s="11">
        <f>IF(D4=0,"-",E4/D4*100)</f>
        <v>77.77777775802099</v>
      </c>
    </row>
    <row r="5" spans="1:6" ht="56.25">
      <c r="A5" s="14">
        <v>410202</v>
      </c>
      <c r="B5" s="9" t="s">
        <v>6</v>
      </c>
      <c r="C5" s="18">
        <v>318977.2</v>
      </c>
      <c r="D5" s="18">
        <v>79704</v>
      </c>
      <c r="E5" s="18">
        <v>79704</v>
      </c>
      <c r="F5" s="11">
        <f aca="true" t="shared" si="0" ref="F5:F14">IF(D5=0,"-",E5/D5*100)</f>
        <v>100</v>
      </c>
    </row>
    <row r="6" spans="1:6" ht="56.25">
      <c r="A6" s="14">
        <v>410210</v>
      </c>
      <c r="B6" s="9" t="s">
        <v>7</v>
      </c>
      <c r="C6" s="18">
        <v>11437.2</v>
      </c>
      <c r="D6" s="18">
        <v>2859.3</v>
      </c>
      <c r="E6" s="18">
        <v>2859.3</v>
      </c>
      <c r="F6" s="11">
        <f t="shared" si="0"/>
        <v>100</v>
      </c>
    </row>
    <row r="7" spans="1:6" ht="37.5">
      <c r="A7" s="14">
        <v>410314</v>
      </c>
      <c r="B7" s="9" t="s">
        <v>18</v>
      </c>
      <c r="C7" s="18">
        <f>5418.998+27094.983+35901.037+57314.719+39335.175</f>
        <v>165064.912</v>
      </c>
      <c r="D7" s="18">
        <f>5418.998+27094.983+2750.226+30368.178+49151.408+19899.298</f>
        <v>134683.09100000001</v>
      </c>
      <c r="E7" s="18"/>
      <c r="F7" s="11">
        <f t="shared" si="0"/>
        <v>0</v>
      </c>
    </row>
    <row r="8" spans="1:6" ht="37.5">
      <c r="A8" s="14">
        <v>410329</v>
      </c>
      <c r="B8" s="9" t="s">
        <v>14</v>
      </c>
      <c r="C8" s="18">
        <v>33118.3</v>
      </c>
      <c r="D8" s="18"/>
      <c r="E8" s="18"/>
      <c r="F8" s="11" t="str">
        <f t="shared" si="0"/>
        <v>-</v>
      </c>
    </row>
    <row r="9" spans="1:7" ht="20.25">
      <c r="A9" s="14">
        <v>410339</v>
      </c>
      <c r="B9" s="9" t="s">
        <v>3</v>
      </c>
      <c r="C9" s="19">
        <f>3246793.5+80358.5</f>
        <v>3327152</v>
      </c>
      <c r="D9" s="19">
        <f>714813.7+7293.5</f>
        <v>722107.2</v>
      </c>
      <c r="E9" s="19">
        <v>722107.2</v>
      </c>
      <c r="F9" s="11">
        <f t="shared" si="0"/>
        <v>100</v>
      </c>
      <c r="G9" s="22"/>
    </row>
    <row r="10" spans="1:6" ht="20.25">
      <c r="A10" s="14">
        <v>410342</v>
      </c>
      <c r="B10" s="9" t="s">
        <v>4</v>
      </c>
      <c r="C10" s="19">
        <v>684284</v>
      </c>
      <c r="D10" s="19">
        <v>684284</v>
      </c>
      <c r="E10" s="19">
        <v>684284</v>
      </c>
      <c r="F10" s="11">
        <f t="shared" si="0"/>
        <v>100</v>
      </c>
    </row>
    <row r="11" spans="1:6" ht="75">
      <c r="A11" s="14">
        <v>410344</v>
      </c>
      <c r="B11" s="9" t="s">
        <v>8</v>
      </c>
      <c r="C11" s="18">
        <v>53765.7</v>
      </c>
      <c r="D11" s="23"/>
      <c r="E11" s="23"/>
      <c r="F11" s="11" t="str">
        <f t="shared" si="0"/>
        <v>-</v>
      </c>
    </row>
    <row r="12" spans="1:6" ht="75">
      <c r="A12" s="14">
        <v>410349</v>
      </c>
      <c r="B12" s="9" t="s">
        <v>5</v>
      </c>
      <c r="C12" s="18">
        <v>18.7</v>
      </c>
      <c r="D12" s="18">
        <f>11.2+7.5</f>
        <v>18.7</v>
      </c>
      <c r="E12" s="19"/>
      <c r="F12" s="11">
        <f t="shared" si="0"/>
        <v>0</v>
      </c>
    </row>
    <row r="13" spans="1:6" ht="37.5">
      <c r="A13" s="14">
        <v>410354</v>
      </c>
      <c r="B13" s="9" t="s">
        <v>10</v>
      </c>
      <c r="C13" s="18">
        <f>18475.5+9703.5</f>
        <v>28179</v>
      </c>
      <c r="D13" s="18">
        <v>5038.8</v>
      </c>
      <c r="E13" s="18">
        <v>5038.8</v>
      </c>
      <c r="F13" s="11">
        <f t="shared" si="0"/>
        <v>100</v>
      </c>
    </row>
    <row r="14" spans="1:7" ht="75">
      <c r="A14" s="21">
        <v>410373</v>
      </c>
      <c r="B14" s="9" t="s">
        <v>9</v>
      </c>
      <c r="C14" s="11">
        <f>179832.8+719393</f>
        <v>899225.8</v>
      </c>
      <c r="D14" s="11">
        <v>197699.7</v>
      </c>
      <c r="E14" s="11">
        <v>197699.7</v>
      </c>
      <c r="F14" s="11">
        <f t="shared" si="0"/>
        <v>100</v>
      </c>
      <c r="G14" s="13"/>
    </row>
    <row r="15" spans="1:6" s="2" customFormat="1" ht="29.25" customHeight="1">
      <c r="A15" s="6"/>
      <c r="B15" s="8" t="s">
        <v>0</v>
      </c>
      <c r="C15" s="20">
        <f>SUM(C4:C14)</f>
        <v>5926148.012</v>
      </c>
      <c r="D15" s="20">
        <f>SUM(D4:D14)</f>
        <v>1927625.891</v>
      </c>
      <c r="E15" s="20">
        <f>SUM(E4:E14)</f>
        <v>1770428.29998</v>
      </c>
      <c r="F15" s="12">
        <f>E15/D15*100</f>
        <v>91.84501558347246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2020-03-16T07:38:18Z</cp:lastPrinted>
  <dcterms:created xsi:type="dcterms:W3CDTF">2010-07-06T06:31:57Z</dcterms:created>
  <dcterms:modified xsi:type="dcterms:W3CDTF">2020-03-16T07:39:32Z</dcterms:modified>
  <cp:category/>
  <cp:version/>
  <cp:contentType/>
  <cp:contentStatus/>
</cp:coreProperties>
</file>