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<sst xmlns="http://schemas.openxmlformats.org/spreadsheetml/2006/main" count="35" uniqueCount="35">
  <si>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</si>
  <si>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</si>
  <si>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</si>
  <si>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</si>
  <si>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</si>
  <si>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</si>
  <si>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</si>
  <si>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</si>
  <si>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</si>
  <si>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</si>
  <si>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</si>
  <si>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</si>
  <si>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</si>
  <si>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</si>
  <si>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</si>
  <si>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</si>
  <si>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</si>
  <si>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</si>
  <si>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</si>
  <si>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</si>
  <si>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</si>
  <si>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</si>
  <si>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</si>
  <si>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</si>
  <si>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</si>
  <si>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</si>
  <si>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</si>
  <si>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</si>
  <si>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</si>
  <si>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</si>
  <si>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</si>
  <si>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</si>
  <si>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</si>
  <si>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01.06.2020 (загальний фонд)</t>
  </si>
  <si>
    <t>Профінансовано станом на 01.06.2020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</si>
</sst>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C19" sqref="C19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1598699.9880000001</v>
      </c>
      <c r="D7" s="11">
        <f t="shared" si="0"/>
        <v>474433.89845</v>
      </c>
      <c r="E7" s="11">
        <f t="shared" si="0"/>
        <v>2516.82279</v>
      </c>
      <c r="F7" s="11">
        <f t="shared" si="0"/>
        <v>63692.39458</v>
      </c>
      <c r="G7" s="11">
        <f t="shared" si="0"/>
        <v>59576.20599999999</v>
      </c>
      <c r="H7" s="11">
        <f t="shared" si="0"/>
        <v>998480.66618</v>
      </c>
    </row>
    <row r="8" spans="1:11" ht="24.75" customHeight="1">
      <c r="A8" s="29" t="s">
        <v>17</v>
      </c>
      <c r="B8" s="13" t="s">
        <v>18</v>
      </c>
      <c r="C8" s="14">
        <v>21002.34626</v>
      </c>
      <c r="D8" s="26">
        <f>11318.553+2562.403</f>
        <v>13880.956</v>
      </c>
      <c r="E8" s="26"/>
      <c r="F8" s="26"/>
      <c r="G8" s="26">
        <v>1237.426</v>
      </c>
      <c r="H8" s="26">
        <f>SUM(C8-D8-G8-E8-F8)</f>
        <v>5883.964259999999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595751.19186</v>
      </c>
      <c r="D9" s="26">
        <f>283587.865+62076.66969</f>
        <v>345664.53469</v>
      </c>
      <c r="E9" s="26">
        <v>692.16579</v>
      </c>
      <c r="F9" s="26">
        <v>51003.43458</v>
      </c>
      <c r="G9" s="26">
        <v>40998.073</v>
      </c>
      <c r="H9" s="26">
        <f aca="true" t="shared" si="1" ref="H8:H18">SUM(C9-D9-G9-E9-F9)</f>
        <v>157392.98380000002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582608.50088</v>
      </c>
      <c r="D10" s="26">
        <f>640.213+135.20576</f>
        <v>775.41876</v>
      </c>
      <c r="E10" s="26">
        <v>34.57</v>
      </c>
      <c r="F10" s="26"/>
      <c r="G10" s="26">
        <v>27.527</v>
      </c>
      <c r="H10" s="26">
        <f t="shared" si="1"/>
        <v>581770.98512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134336.926</v>
      </c>
      <c r="D11" s="26">
        <f>72390.522+15899.476</f>
        <v>88289.99799999999</v>
      </c>
      <c r="E11" s="26">
        <v>1790.087</v>
      </c>
      <c r="F11" s="26">
        <v>12688.96</v>
      </c>
      <c r="G11" s="26">
        <v>15367.526</v>
      </c>
      <c r="H11" s="26">
        <f t="shared" si="1"/>
        <v>16200.355000000018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58839.584</v>
      </c>
      <c r="D12" s="26">
        <f>10974.103+2461.08</f>
        <v>13435.182999999999</v>
      </c>
      <c r="E12" s="26"/>
      <c r="F12" s="26"/>
      <c r="G12" s="26">
        <v>1496.111</v>
      </c>
      <c r="H12" s="26">
        <f t="shared" si="1"/>
        <v>43908.29000000001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19606.489</v>
      </c>
      <c r="D13" s="26">
        <f>10199.884+2187.924</f>
        <v>12387.808</v>
      </c>
      <c r="E13" s="26"/>
      <c r="F13" s="26"/>
      <c r="G13" s="26">
        <v>449.543</v>
      </c>
      <c r="H13" s="26">
        <f t="shared" si="1"/>
        <v>6769.138000000001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5018.681</v>
      </c>
      <c r="D15" s="26"/>
      <c r="E15" s="26"/>
      <c r="F15" s="26"/>
      <c r="G15" s="26"/>
      <c r="H15" s="26">
        <f t="shared" si="1"/>
        <v>5018.681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1879.946</v>
      </c>
      <c r="D16" s="26"/>
      <c r="E16" s="26"/>
      <c r="F16" s="26"/>
      <c r="G16" s="26"/>
      <c r="H16" s="26">
        <f t="shared" si="1"/>
        <v>1879.946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179656.323</v>
      </c>
      <c r="D18" s="26"/>
      <c r="E18" s="26"/>
      <c r="F18" s="26"/>
      <c r="G18" s="26"/>
      <c r="H18" s="26">
        <f t="shared" si="1"/>
        <v>179656.323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2020-06-01T07:38:35Z</cp:lastPrinted>
  <dcterms:created xsi:type="dcterms:W3CDTF">2014-04-07T08:59:02Z</dcterms:created>
  <dcterms:modified xsi:type="dcterms:W3CDTF">2020-06-01T07:38:37Z</dcterms:modified>
  <cp:category/>
  <cp:version/>
  <cp:contentType/>
  <cp:contentStatus/>
</cp:coreProperties>
</file>