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<sst xmlns="http://schemas.openxmlformats.org/spreadsheetml/2006/main" count="21" uniqueCount="21">
  <si>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</si>
  <si>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</si>
  <si>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</si>
  <si>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</si>
  <si>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</si>
  <si>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</si>
  <si>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</si>
  <si>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</si>
  <si>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</si>
  <si>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</si>
  <si>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</si>
  <si>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</si>
  <si>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</si>
  <si>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</si>
  <si>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</si>
  <si>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</si>
  <si>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</si>
  <si>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План на січень-травень</t>
  </si>
  <si>
    <t>% до плану на січень-травень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</si>
  <si>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</si>
  <si>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Трансферти з державного бюджету за січень-травень 2020 року по Запорізькій області станом на 01.06.2020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</si>
</sst>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20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17</v>
      </c>
      <c r="E3" s="17" t="s">
        <v>13</v>
      </c>
      <c r="F3" s="10" t="s">
        <v>18</v>
      </c>
    </row>
    <row r="4" spans="1:6" ht="20.25">
      <c r="A4" s="14">
        <v>410201</v>
      </c>
      <c r="B4" s="15" t="s">
        <v>2</v>
      </c>
      <c r="C4" s="19">
        <v>404925.2</v>
      </c>
      <c r="D4" s="19">
        <v>168718.5</v>
      </c>
      <c r="E4" s="19">
        <v>168718.5</v>
      </c>
      <c r="F4" s="11">
        <f>IF(D4=0,"-",E4/D4*100)</f>
        <v>100</v>
      </c>
    </row>
    <row r="5" spans="1:6" ht="56.25">
      <c r="A5" s="14">
        <v>410202</v>
      </c>
      <c r="B5" s="9" t="s">
        <v>6</v>
      </c>
      <c r="C5" s="18">
        <v>318977.2</v>
      </c>
      <c r="D5" s="18">
        <v>132840</v>
      </c>
      <c r="E5" s="18">
        <v>132840</v>
      </c>
      <c r="F5" s="11">
        <f aca="true" t="shared" si="0" ref="F5:F16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4765.5</v>
      </c>
      <c r="E6" s="18">
        <v>4765.5</v>
      </c>
      <c r="F6" s="11">
        <f t="shared" si="0"/>
        <v>100</v>
      </c>
    </row>
    <row r="7" spans="1:6" ht="37.5">
      <c r="A7" s="14">
        <v>410314</v>
      </c>
      <c r="B7" s="9" t="s">
        <v>14</v>
      </c>
      <c r="C7" s="18">
        <f>5418.998+27094.983+35901.037+57314.719+39335.175</f>
        <v>165064.912</v>
      </c>
      <c r="D7" s="18">
        <v>152667.212</v>
      </c>
      <c r="E7" s="18">
        <v>40102.127819999994</v>
      </c>
      <c r="F7" s="11">
        <f t="shared" si="0"/>
        <v>26.267675484897175</v>
      </c>
    </row>
    <row r="8" spans="1:6" ht="37.5">
      <c r="A8" s="14">
        <v>410327</v>
      </c>
      <c r="B8" s="9" t="s">
        <v>15</v>
      </c>
      <c r="C8" s="18">
        <f>60000+80000-40000</f>
        <v>100000</v>
      </c>
      <c r="D8" s="18">
        <f>32000-12000</f>
        <v>20000</v>
      </c>
      <c r="E8" s="18"/>
      <c r="F8" s="11">
        <f t="shared" si="0"/>
        <v>0</v>
      </c>
    </row>
    <row r="9" spans="1:6" ht="37.5">
      <c r="A9" s="14">
        <v>410330</v>
      </c>
      <c r="B9" s="9" t="s">
        <v>16</v>
      </c>
      <c r="C9" s="18">
        <v>115798.9</v>
      </c>
      <c r="D9" s="18">
        <v>37291.9</v>
      </c>
      <c r="E9" s="18">
        <v>37291.9</v>
      </c>
      <c r="F9" s="11">
        <f t="shared" si="0"/>
        <v>100</v>
      </c>
    </row>
    <row r="10" spans="1:7" ht="20.25">
      <c r="A10" s="14">
        <v>410339</v>
      </c>
      <c r="B10" s="9" t="s">
        <v>3</v>
      </c>
      <c r="C10" s="19">
        <f>3246793.5+80358.5</f>
        <v>3327152</v>
      </c>
      <c r="D10" s="19">
        <v>1316180.1</v>
      </c>
      <c r="E10" s="19">
        <v>1316180.1</v>
      </c>
      <c r="F10" s="11">
        <f t="shared" si="0"/>
        <v>100</v>
      </c>
      <c r="G10" s="22"/>
    </row>
    <row r="11" spans="1:6" ht="20.25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75">
      <c r="A12" s="14">
        <v>410344</v>
      </c>
      <c r="B12" s="9" t="s">
        <v>8</v>
      </c>
      <c r="C12" s="18">
        <v>53765.7</v>
      </c>
      <c r="D12" s="23">
        <v>5376.6</v>
      </c>
      <c r="E12" s="23"/>
      <c r="F12" s="11">
        <f t="shared" si="0"/>
        <v>0</v>
      </c>
    </row>
    <row r="13" spans="1:6" ht="75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7.5">
      <c r="A14" s="14">
        <v>410354</v>
      </c>
      <c r="B14" s="9" t="s">
        <v>10</v>
      </c>
      <c r="C14" s="18">
        <f>18475.5+9703.5+3492.4-366.9</f>
        <v>31304.5</v>
      </c>
      <c r="D14" s="18">
        <v>14036.4</v>
      </c>
      <c r="E14" s="18">
        <v>14036.4</v>
      </c>
      <c r="F14" s="11">
        <f t="shared" si="0"/>
        <v>100</v>
      </c>
    </row>
    <row r="15" spans="1:6" ht="37.5">
      <c r="A15" s="14">
        <v>410372</v>
      </c>
      <c r="B15" s="9" t="s">
        <v>19</v>
      </c>
      <c r="C15" s="18">
        <v>40830.6</v>
      </c>
      <c r="D15" s="18">
        <f>2696.4+2696.4</f>
        <v>5392.8</v>
      </c>
      <c r="E15" s="18">
        <v>5392.8</v>
      </c>
      <c r="F15" s="11">
        <f t="shared" si="0"/>
        <v>100</v>
      </c>
    </row>
    <row r="16" spans="1:7" ht="75">
      <c r="A16" s="21">
        <v>410373</v>
      </c>
      <c r="B16" s="9" t="s">
        <v>9</v>
      </c>
      <c r="C16" s="11">
        <f>179832.8+719393</f>
        <v>899225.8</v>
      </c>
      <c r="D16" s="11">
        <v>335087.6</v>
      </c>
      <c r="E16" s="11">
        <v>335087.6</v>
      </c>
      <c r="F16" s="11">
        <f t="shared" si="0"/>
        <v>100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2876659.3120000004</v>
      </c>
      <c r="E17" s="20">
        <f>SUM(E4:E16)</f>
        <v>2738698.92782</v>
      </c>
      <c r="F17" s="12">
        <f>E17/D17*100</f>
        <v>95.2041458783632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2020-05-25T06:26:09Z</cp:lastPrinted>
  <dcterms:created xsi:type="dcterms:W3CDTF">2010-07-06T06:31:57Z</dcterms:created>
  <dcterms:modified xsi:type="dcterms:W3CDTF">2020-06-01T06:09:56Z</dcterms:modified>
  <cp:category/>
  <cp:version/>
  <cp:contentType/>
  <cp:contentStatus/>
</cp:coreProperties>
</file>