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<sst xmlns="http://schemas.openxmlformats.org/spreadsheetml/2006/main" count="95" uniqueCount="90">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</sst>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09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09.09.2020</v>
          </cell>
        </row>
        <row r="6">
          <cell r="G6" t="str">
            <v>Фактично надійшло на 09.09.2020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1431124775.61</v>
          </cell>
          <cell r="H10">
            <v>55744886.54999995</v>
          </cell>
          <cell r="I10">
            <v>36.31047000154371</v>
          </cell>
          <cell r="J10">
            <v>-97778013.45000005</v>
          </cell>
          <cell r="K10">
            <v>82.722990443582</v>
          </cell>
          <cell r="L10">
            <v>-298895824.3900001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4038807991.28</v>
          </cell>
          <cell r="H11">
            <v>134813883.81000042</v>
          </cell>
          <cell r="I11">
            <v>30.239871653040034</v>
          </cell>
          <cell r="J11">
            <v>-311001116.1899996</v>
          </cell>
          <cell r="K11">
            <v>94.27766410158848</v>
          </cell>
          <cell r="L11">
            <v>-245142008.7199998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573162088.67</v>
          </cell>
          <cell r="H12">
            <v>29492496.069999933</v>
          </cell>
          <cell r="I12">
            <v>51.15287338957523</v>
          </cell>
          <cell r="J12">
            <v>-28163103.930000067</v>
          </cell>
          <cell r="K12">
            <v>103.38909906947245</v>
          </cell>
          <cell r="L12">
            <v>18788277.669999957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444722478</v>
          </cell>
          <cell r="H13">
            <v>16059289.939999998</v>
          </cell>
          <cell r="I13">
            <v>26.76860623739436</v>
          </cell>
          <cell r="J13">
            <v>-43933710.06</v>
          </cell>
          <cell r="K13">
            <v>86.44157966091811</v>
          </cell>
          <cell r="L13">
            <v>-69755022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68673003.39</v>
          </cell>
          <cell r="H14">
            <v>1905142.039999999</v>
          </cell>
          <cell r="I14">
            <v>23.690492675769097</v>
          </cell>
          <cell r="J14">
            <v>-6136657.960000001</v>
          </cell>
          <cell r="K14">
            <v>88.42036578190083</v>
          </cell>
          <cell r="L14">
            <v>-8993496.61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24834203.91</v>
          </cell>
          <cell r="H15">
            <v>873000.8099999987</v>
          </cell>
          <cell r="I15">
            <v>20.895959759158096</v>
          </cell>
          <cell r="J15">
            <v>-3304844.1900000013</v>
          </cell>
          <cell r="K15">
            <v>95.6085966568065</v>
          </cell>
          <cell r="L15">
            <v>-1140661.0899999999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258170911.53</v>
          </cell>
          <cell r="H16">
            <v>10950793.310000002</v>
          </cell>
          <cell r="I16">
            <v>30.677023422633802</v>
          </cell>
          <cell r="J16">
            <v>-24746259.689999998</v>
          </cell>
          <cell r="K16">
            <v>101.95497934462281</v>
          </cell>
          <cell r="L16">
            <v>4950408.530000001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3735910.99</v>
          </cell>
          <cell r="H18">
            <v>91148.94000000041</v>
          </cell>
          <cell r="I18">
            <v>24.76637819772587</v>
          </cell>
          <cell r="J18">
            <v>-276886.0599999996</v>
          </cell>
          <cell r="K18">
            <v>92.20225723216346</v>
          </cell>
          <cell r="L18">
            <v>-315954.0099999998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98734188.88</v>
          </cell>
          <cell r="H19">
            <v>3710220.349999994</v>
          </cell>
          <cell r="I19">
            <v>31.854617207082587</v>
          </cell>
          <cell r="J19">
            <v>-7937134.650000006</v>
          </cell>
          <cell r="K19">
            <v>99.33642789448164</v>
          </cell>
          <cell r="L19">
            <v>-659549.1200000048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24053377.89</v>
          </cell>
          <cell r="H20">
            <v>702593.4600000009</v>
          </cell>
          <cell r="I20">
            <v>18.66985876569457</v>
          </cell>
          <cell r="J20">
            <v>-3060656.539999999</v>
          </cell>
          <cell r="K20">
            <v>85.97385364336762</v>
          </cell>
          <cell r="L20">
            <v>-3924172.1099999994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40469549.15</v>
          </cell>
          <cell r="H21">
            <v>1171577.8399999961</v>
          </cell>
          <cell r="I21">
            <v>24.50508538246929</v>
          </cell>
          <cell r="J21">
            <v>-3609380.160000004</v>
          </cell>
          <cell r="K21">
            <v>102.34446325964804</v>
          </cell>
          <cell r="L21">
            <v>927059.1499999985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2879970.95</v>
          </cell>
          <cell r="H22">
            <v>114964.34000000032</v>
          </cell>
          <cell r="I22">
            <v>36.70636653895284</v>
          </cell>
          <cell r="J22">
            <v>-198235.65999999968</v>
          </cell>
          <cell r="K22">
            <v>103.0519039746948</v>
          </cell>
          <cell r="L22">
            <v>85290.95000000019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96931855.88</v>
          </cell>
          <cell r="H24">
            <v>3362264.1899999976</v>
          </cell>
          <cell r="I24">
            <v>24.941339715005626</v>
          </cell>
          <cell r="J24">
            <v>-10118423.810000002</v>
          </cell>
          <cell r="K24">
            <v>99.84275338319134</v>
          </cell>
          <cell r="L24">
            <v>-152662.12000000477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5062909.36</v>
          </cell>
          <cell r="H25">
            <v>192547.73000000045</v>
          </cell>
          <cell r="I25">
            <v>34.75465326161519</v>
          </cell>
          <cell r="J25">
            <v>-361472.26999999955</v>
          </cell>
          <cell r="K25">
            <v>92.73964294140318</v>
          </cell>
          <cell r="L25">
            <v>-396362.63999999966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43774038.53</v>
          </cell>
          <cell r="H26">
            <v>1368662.1499999985</v>
          </cell>
          <cell r="I26">
            <v>25.71653737268437</v>
          </cell>
          <cell r="J26">
            <v>-3953446.8500000015</v>
          </cell>
          <cell r="K26">
            <v>93.43204213355789</v>
          </cell>
          <cell r="L26">
            <v>-3077167.469999999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42364400.6</v>
          </cell>
          <cell r="H28">
            <v>1672455.539999999</v>
          </cell>
          <cell r="I28">
            <v>27.905787889350304</v>
          </cell>
          <cell r="J28">
            <v>-4320765.460000001</v>
          </cell>
          <cell r="K28">
            <v>90.52980440819393</v>
          </cell>
          <cell r="L28">
            <v>-4431680.3999999985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21423546.63</v>
          </cell>
          <cell r="H29">
            <v>582886.5599999987</v>
          </cell>
          <cell r="I29">
            <v>21.632730195890343</v>
          </cell>
          <cell r="J29">
            <v>-2111579.4400000013</v>
          </cell>
          <cell r="K29">
            <v>91.5216480790001</v>
          </cell>
          <cell r="L29">
            <v>-1984627.370000001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24779447.97</v>
          </cell>
          <cell r="H30">
            <v>875170.049999997</v>
          </cell>
          <cell r="I30">
            <v>22.38054181586252</v>
          </cell>
          <cell r="J30">
            <v>-3035235.950000003</v>
          </cell>
          <cell r="K30">
            <v>90.74898242964609</v>
          </cell>
          <cell r="L30">
            <v>-2526035.030000001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4994509.66</v>
          </cell>
          <cell r="H31">
            <v>88479.25999999978</v>
          </cell>
          <cell r="I31">
            <v>11.439602196401276</v>
          </cell>
          <cell r="J31">
            <v>-684967.7400000002</v>
          </cell>
          <cell r="K31">
            <v>91.59686636438262</v>
          </cell>
          <cell r="L31">
            <v>-458198.33999999985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54906005.91</v>
          </cell>
          <cell r="H32">
            <v>2222951.1599999964</v>
          </cell>
          <cell r="I32">
            <v>26.125678439307194</v>
          </cell>
          <cell r="J32">
            <v>-6285731.840000004</v>
          </cell>
          <cell r="K32">
            <v>87.76659349267989</v>
          </cell>
          <cell r="L32">
            <v>-7653111.090000004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194175.5</v>
          </cell>
          <cell r="H33">
            <v>10670</v>
          </cell>
          <cell r="I33">
            <v>92.78260869565217</v>
          </cell>
          <cell r="J33">
            <v>-830</v>
          </cell>
          <cell r="K33">
            <v>265.62995896032834</v>
          </cell>
          <cell r="L33">
            <v>121075.5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5690354.66</v>
          </cell>
          <cell r="H34">
            <v>79161.27000000048</v>
          </cell>
          <cell r="I34">
            <v>10.368411953083621</v>
          </cell>
          <cell r="J34">
            <v>-684323.7299999995</v>
          </cell>
          <cell r="K34">
            <v>101.1960603930324</v>
          </cell>
          <cell r="L34">
            <v>67255.66000000015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12617596.21</v>
          </cell>
          <cell r="H35">
            <v>635490.8800000008</v>
          </cell>
          <cell r="I35">
            <v>32.54933202485365</v>
          </cell>
          <cell r="J35">
            <v>-1316902.1199999992</v>
          </cell>
          <cell r="K35">
            <v>91.15104532312556</v>
          </cell>
          <cell r="L35">
            <v>-1224917.789999999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35091068.42</v>
          </cell>
          <cell r="H36">
            <v>908863.6300000027</v>
          </cell>
          <cell r="I36">
            <v>18.504803928575047</v>
          </cell>
          <cell r="J36">
            <v>-4002637.3699999973</v>
          </cell>
          <cell r="K36">
            <v>91.99885834701935</v>
          </cell>
          <cell r="L36">
            <v>-3051870.579999998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18444538.08</v>
          </cell>
          <cell r="H37">
            <v>1064123.539999999</v>
          </cell>
          <cell r="I37">
            <v>42.34021666602338</v>
          </cell>
          <cell r="J37">
            <v>-1449145.460000001</v>
          </cell>
          <cell r="K37">
            <v>99.82672677095125</v>
          </cell>
          <cell r="L37">
            <v>-32014.920000001788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13087959.77</v>
          </cell>
          <cell r="H38">
            <v>530683.209999999</v>
          </cell>
          <cell r="I38">
            <v>19.280401199077588</v>
          </cell>
          <cell r="J38">
            <v>-2221765.790000001</v>
          </cell>
          <cell r="K38">
            <v>91.07182198688459</v>
          </cell>
          <cell r="L38">
            <v>-1283071.2300000004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12985103.11</v>
          </cell>
          <cell r="H39">
            <v>452983.6499999985</v>
          </cell>
          <cell r="I39">
            <v>21.886387190444943</v>
          </cell>
          <cell r="J39">
            <v>-1616721.3500000015</v>
          </cell>
          <cell r="K39">
            <v>101.52269629943524</v>
          </cell>
          <cell r="L39">
            <v>194758.1099999994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14919297.82</v>
          </cell>
          <cell r="H40">
            <v>583975.870000001</v>
          </cell>
          <cell r="I40">
            <v>20.089134425255047</v>
          </cell>
          <cell r="J40">
            <v>-2322948.129999999</v>
          </cell>
          <cell r="K40">
            <v>86.54717385233452</v>
          </cell>
          <cell r="L40">
            <v>-2319044.1799999997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25943679.82</v>
          </cell>
          <cell r="H41">
            <v>919226.8099999987</v>
          </cell>
          <cell r="I41">
            <v>31.360320321727258</v>
          </cell>
          <cell r="J41">
            <v>-2011951.1900000013</v>
          </cell>
          <cell r="K41">
            <v>96.99514289257488</v>
          </cell>
          <cell r="L41">
            <v>-803721.1799999997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42622643.05</v>
          </cell>
          <cell r="H42">
            <v>1222832.8599999994</v>
          </cell>
          <cell r="I42">
            <v>21.62821064971499</v>
          </cell>
          <cell r="J42">
            <v>-4431046.140000001</v>
          </cell>
          <cell r="K42">
            <v>89.20433505766215</v>
          </cell>
          <cell r="L42">
            <v>-5158266.950000003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18170924.59</v>
          </cell>
          <cell r="H43">
            <v>750465.9400000013</v>
          </cell>
          <cell r="I43">
            <v>31.577292771185782</v>
          </cell>
          <cell r="J43">
            <v>-1626134.0599999987</v>
          </cell>
          <cell r="K43">
            <v>82.05759721208032</v>
          </cell>
          <cell r="L43">
            <v>-3973185.41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20137302.97</v>
          </cell>
          <cell r="H44">
            <v>540042.1499999985</v>
          </cell>
          <cell r="I44">
            <v>18.020007654568683</v>
          </cell>
          <cell r="J44">
            <v>-2456860.8500000015</v>
          </cell>
          <cell r="K44">
            <v>97.45740976359782</v>
          </cell>
          <cell r="L44">
            <v>-525367.0300000012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6777945.65</v>
          </cell>
          <cell r="H45">
            <v>160371.95999999996</v>
          </cell>
          <cell r="I45">
            <v>16.0900356771638</v>
          </cell>
          <cell r="J45">
            <v>-836344.04</v>
          </cell>
          <cell r="K45">
            <v>78.9431094912904</v>
          </cell>
          <cell r="L45">
            <v>-1807915.3499999996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6735749.74</v>
          </cell>
          <cell r="H46">
            <v>336930.28000000026</v>
          </cell>
          <cell r="I46">
            <v>27.30568270228218</v>
          </cell>
          <cell r="J46">
            <v>-896989.7199999997</v>
          </cell>
          <cell r="K46">
            <v>88.97625344802397</v>
          </cell>
          <cell r="L46">
            <v>-834528.2599999998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9393738.1</v>
          </cell>
          <cell r="H47">
            <v>219371.94999999925</v>
          </cell>
          <cell r="I47">
            <v>10.149816849647337</v>
          </cell>
          <cell r="J47">
            <v>-1941967.0500000007</v>
          </cell>
          <cell r="K47">
            <v>83.24537057673528</v>
          </cell>
          <cell r="L47">
            <v>-1890658.9000000004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18540369.93</v>
          </cell>
          <cell r="H48">
            <v>967726.1000000015</v>
          </cell>
          <cell r="I48">
            <v>29.813936722958502</v>
          </cell>
          <cell r="J48">
            <v>-2278158.8999999985</v>
          </cell>
          <cell r="K48">
            <v>94.25824173757077</v>
          </cell>
          <cell r="L48">
            <v>-1129390.0700000003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7492659.02</v>
          </cell>
          <cell r="H49">
            <v>338267.5999999996</v>
          </cell>
          <cell r="I49">
            <v>31.294994911647667</v>
          </cell>
          <cell r="J49">
            <v>-742632.4000000004</v>
          </cell>
          <cell r="K49">
            <v>73.58267620184942</v>
          </cell>
          <cell r="L49">
            <v>-2689980.9800000004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6571663.8</v>
          </cell>
          <cell r="H50">
            <v>185830.78000000026</v>
          </cell>
          <cell r="I50">
            <v>25.64562730296301</v>
          </cell>
          <cell r="J50">
            <v>-538779.2199999997</v>
          </cell>
          <cell r="K50">
            <v>101.63603098108842</v>
          </cell>
          <cell r="L50">
            <v>105783.79999999981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47749591.91</v>
          </cell>
          <cell r="H51">
            <v>1260813.759999998</v>
          </cell>
          <cell r="I51">
            <v>20.149936392868298</v>
          </cell>
          <cell r="J51">
            <v>-4996346.240000002</v>
          </cell>
          <cell r="K51">
            <v>102.4154200333566</v>
          </cell>
          <cell r="L51">
            <v>1126151.9099999964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58304094.25</v>
          </cell>
          <cell r="H52">
            <v>1421103.6499999985</v>
          </cell>
          <cell r="I52">
            <v>17.836882250019436</v>
          </cell>
          <cell r="J52">
            <v>-6546116.3500000015</v>
          </cell>
          <cell r="K52">
            <v>93.13264351862685</v>
          </cell>
          <cell r="L52">
            <v>-4299190.75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22663070.76</v>
          </cell>
          <cell r="H53">
            <v>630009.1100000031</v>
          </cell>
          <cell r="I53">
            <v>16.03539724576953</v>
          </cell>
          <cell r="J53">
            <v>-3298855.889999997</v>
          </cell>
          <cell r="K53">
            <v>89.3533322049371</v>
          </cell>
          <cell r="L53">
            <v>-2700360.2399999984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47249160.71</v>
          </cell>
          <cell r="H54">
            <v>1961592.0799999982</v>
          </cell>
          <cell r="I54">
            <v>37.91373276663513</v>
          </cell>
          <cell r="J54">
            <v>-3212237.920000002</v>
          </cell>
          <cell r="K54">
            <v>95.25055313835485</v>
          </cell>
          <cell r="L54">
            <v>-2355969.289999999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54307167.35</v>
          </cell>
          <cell r="H55">
            <v>1536733.259999998</v>
          </cell>
          <cell r="I55">
            <v>20.062315726259143</v>
          </cell>
          <cell r="J55">
            <v>-6123066.740000002</v>
          </cell>
          <cell r="K55">
            <v>85.90214988025903</v>
          </cell>
          <cell r="L55">
            <v>-8912632.649999999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10404762.19</v>
          </cell>
          <cell r="H56">
            <v>400397.1500000004</v>
          </cell>
          <cell r="I56">
            <v>22.100046474454526</v>
          </cell>
          <cell r="J56">
            <v>-1411350.8499999996</v>
          </cell>
          <cell r="K56">
            <v>93.37960020591547</v>
          </cell>
          <cell r="L56">
            <v>-737673.8100000005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47793765.49</v>
          </cell>
          <cell r="H57">
            <v>1337918.8500000015</v>
          </cell>
          <cell r="I57">
            <v>17.45235075769713</v>
          </cell>
          <cell r="J57">
            <v>-6328205.1499999985</v>
          </cell>
          <cell r="K57">
            <v>94.74687605761616</v>
          </cell>
          <cell r="L57">
            <v>-2649866.509999998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15989241.17</v>
          </cell>
          <cell r="H58">
            <v>493021.48000000045</v>
          </cell>
          <cell r="I58">
            <v>18.614692280072102</v>
          </cell>
          <cell r="J58">
            <v>-2155539.5199999996</v>
          </cell>
          <cell r="K58">
            <v>93.67038837152599</v>
          </cell>
          <cell r="L58">
            <v>-1080444.83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9207754.81</v>
          </cell>
          <cell r="H59">
            <v>542063.7000000011</v>
          </cell>
          <cell r="I59">
            <v>23.45836499696207</v>
          </cell>
          <cell r="J59">
            <v>-1768684.2999999989</v>
          </cell>
          <cell r="K59">
            <v>82.67890011147762</v>
          </cell>
          <cell r="L59">
            <v>-1929010.1899999995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9847673.5</v>
          </cell>
          <cell r="H60">
            <v>242530.76999999955</v>
          </cell>
          <cell r="I60">
            <v>52.65539947894041</v>
          </cell>
          <cell r="J60">
            <v>-218069.23000000045</v>
          </cell>
          <cell r="K60">
            <v>112.85729347822972</v>
          </cell>
          <cell r="L60">
            <v>1121898.5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8340465.66</v>
          </cell>
          <cell r="H61">
            <v>553139.1500000004</v>
          </cell>
          <cell r="I61">
            <v>30.40729756472983</v>
          </cell>
          <cell r="J61">
            <v>-1265960.8499999996</v>
          </cell>
          <cell r="K61">
            <v>88.09668610178085</v>
          </cell>
          <cell r="L61">
            <v>-1126934.3399999999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6510483.92</v>
          </cell>
          <cell r="H62">
            <v>478962.01999999955</v>
          </cell>
          <cell r="I62">
            <v>45.96379224637774</v>
          </cell>
          <cell r="J62">
            <v>-563079.9800000004</v>
          </cell>
          <cell r="K62">
            <v>99.26471688254502</v>
          </cell>
          <cell r="L62">
            <v>-48225.080000000075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10976223.69</v>
          </cell>
          <cell r="H63">
            <v>282499.1899999995</v>
          </cell>
          <cell r="I63">
            <v>19.743728465296332</v>
          </cell>
          <cell r="J63">
            <v>-1148330.8100000005</v>
          </cell>
          <cell r="K63">
            <v>98.80211795522669</v>
          </cell>
          <cell r="L63">
            <v>-133076.31000000052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7776257.62</v>
          </cell>
          <cell r="H64">
            <v>334539.5099999998</v>
          </cell>
          <cell r="I64">
            <v>34.94224608760953</v>
          </cell>
          <cell r="J64">
            <v>-622867.4900000002</v>
          </cell>
          <cell r="K64">
            <v>94.258239383269</v>
          </cell>
          <cell r="L64">
            <v>-473692.3799999999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27973020.76</v>
          </cell>
          <cell r="H65">
            <v>701131.7700000033</v>
          </cell>
          <cell r="I65">
            <v>17.404919478278305</v>
          </cell>
          <cell r="J65">
            <v>-3327222.2299999967</v>
          </cell>
          <cell r="K65">
            <v>100.14203726764555</v>
          </cell>
          <cell r="L65">
            <v>39675.76000000164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47235080.69</v>
          </cell>
          <cell r="H66">
            <v>1174599.1099999994</v>
          </cell>
          <cell r="I66">
            <v>19.301454906190017</v>
          </cell>
          <cell r="J66">
            <v>-4910947.890000001</v>
          </cell>
          <cell r="K66">
            <v>81.4944728691673</v>
          </cell>
          <cell r="L66">
            <v>-10726004.310000002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64467612.6</v>
          </cell>
          <cell r="H67">
            <v>1731039.8200000003</v>
          </cell>
          <cell r="I67">
            <v>18.59328863241506</v>
          </cell>
          <cell r="J67">
            <v>-7578985.18</v>
          </cell>
          <cell r="K67">
            <v>92.70196504383857</v>
          </cell>
          <cell r="L67">
            <v>-5075263.3999999985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10481363.28</v>
          </cell>
          <cell r="H68">
            <v>620481.379999999</v>
          </cell>
          <cell r="I68">
            <v>30.92187221233817</v>
          </cell>
          <cell r="J68">
            <v>-1386128.620000001</v>
          </cell>
          <cell r="K68">
            <v>89.30965526526118</v>
          </cell>
          <cell r="L68">
            <v>-1254616.7200000007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6977765.03</v>
          </cell>
          <cell r="H69">
            <v>321961.7700000005</v>
          </cell>
          <cell r="I69">
            <v>40.69916961307186</v>
          </cell>
          <cell r="J69">
            <v>-469115.2299999995</v>
          </cell>
          <cell r="K69">
            <v>91.82235119192137</v>
          </cell>
          <cell r="L69">
            <v>-621435.9699999997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4652367.56</v>
          </cell>
          <cell r="H70">
            <v>693379.3599999994</v>
          </cell>
          <cell r="I70">
            <v>95.34998363572849</v>
          </cell>
          <cell r="J70">
            <v>-33814.640000000596</v>
          </cell>
          <cell r="K70">
            <v>91.08588943962913</v>
          </cell>
          <cell r="L70">
            <v>-455303.4400000004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35714730.65</v>
          </cell>
          <cell r="H71">
            <v>1376302.75</v>
          </cell>
          <cell r="I71">
            <v>21.748854564721952</v>
          </cell>
          <cell r="J71">
            <v>-4951859.25</v>
          </cell>
          <cell r="K71">
            <v>84.00273733621842</v>
          </cell>
          <cell r="L71">
            <v>-6801420.3500000015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16023328.81</v>
          </cell>
          <cell r="H72">
            <v>675975.0099999998</v>
          </cell>
          <cell r="I72">
            <v>34.13661767342269</v>
          </cell>
          <cell r="J72">
            <v>-1304229.9900000002</v>
          </cell>
          <cell r="K72">
            <v>88.61209861307188</v>
          </cell>
          <cell r="L72">
            <v>-2059223.1899999995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7114475.7</v>
          </cell>
          <cell r="H73">
            <v>337302.36000000034</v>
          </cell>
          <cell r="I73">
            <v>36.188134065745466</v>
          </cell>
          <cell r="J73">
            <v>-594777.6399999997</v>
          </cell>
          <cell r="K73">
            <v>95.0620948873802</v>
          </cell>
          <cell r="L73">
            <v>-369554.2999999998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6501891.98</v>
          </cell>
          <cell r="H74">
            <v>321569.0600000005</v>
          </cell>
          <cell r="I74">
            <v>38.82643300950718</v>
          </cell>
          <cell r="J74">
            <v>-506652.9399999995</v>
          </cell>
          <cell r="K74">
            <v>104.48902027461367</v>
          </cell>
          <cell r="L74">
            <v>279331.98000000045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6596459.8</v>
          </cell>
          <cell r="H75">
            <v>325001.6299999999</v>
          </cell>
          <cell r="I75">
            <v>30.67575325114159</v>
          </cell>
          <cell r="J75">
            <v>-734472.3700000001</v>
          </cell>
          <cell r="K75">
            <v>105.6217704023467</v>
          </cell>
          <cell r="L75">
            <v>351099.7999999998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11775117.96</v>
          </cell>
          <cell r="H76">
            <v>1299828.540000001</v>
          </cell>
          <cell r="I76">
            <v>71.46662480735834</v>
          </cell>
          <cell r="J76">
            <v>-518962.45999999903</v>
          </cell>
          <cell r="K76">
            <v>93.96745335191117</v>
          </cell>
          <cell r="L76">
            <v>-755942.0399999991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10104832.85</v>
          </cell>
          <cell r="H77">
            <v>217960.83999999985</v>
          </cell>
          <cell r="I77">
            <v>16.262129960747494</v>
          </cell>
          <cell r="J77">
            <v>-1122336.1600000001</v>
          </cell>
          <cell r="K77">
            <v>115.39985884553691</v>
          </cell>
          <cell r="L77">
            <v>1348467.8499999996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327448740.88</v>
          </cell>
          <cell r="H78">
            <v>9327513.040000021</v>
          </cell>
          <cell r="I78">
            <v>23.13072976699439</v>
          </cell>
          <cell r="J78">
            <v>-30997686.95999998</v>
          </cell>
          <cell r="K78">
            <v>92.18772688206141</v>
          </cell>
          <cell r="L78">
            <v>-27749019.120000005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28965442.62</v>
          </cell>
          <cell r="H79">
            <v>1047162.4900000021</v>
          </cell>
          <cell r="I79">
            <v>29.7884209580086</v>
          </cell>
          <cell r="J79">
            <v>-2468171.509999998</v>
          </cell>
          <cell r="K79">
            <v>98.5217427684054</v>
          </cell>
          <cell r="L79">
            <v>-434608.37999999896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7480787.6</v>
          </cell>
          <cell r="H80">
            <v>376953.89999999944</v>
          </cell>
          <cell r="I80">
            <v>36.35757661102082</v>
          </cell>
          <cell r="J80">
            <v>-659842.1000000006</v>
          </cell>
          <cell r="K80">
            <v>91.12578931840457</v>
          </cell>
          <cell r="L80">
            <v>-728510.4000000004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113761839.44</v>
          </cell>
          <cell r="H81">
            <v>5800196.280000001</v>
          </cell>
          <cell r="I81">
            <v>44.07478143067675</v>
          </cell>
          <cell r="J81">
            <v>-7359701.719999999</v>
          </cell>
          <cell r="K81">
            <v>78.72753464358627</v>
          </cell>
          <cell r="L81">
            <v>-30738861.560000002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27308647.59</v>
          </cell>
          <cell r="H82">
            <v>982084.0500000007</v>
          </cell>
          <cell r="I82">
            <v>28.40839943072359</v>
          </cell>
          <cell r="J82">
            <v>-2474935.9499999993</v>
          </cell>
          <cell r="K82">
            <v>95.95606361495813</v>
          </cell>
          <cell r="L82">
            <v>-1150885.4100000001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8696927692.520002</v>
          </cell>
          <cell r="H83">
            <v>314708692.42000014</v>
          </cell>
          <cell r="I83">
            <v>30.909430561644317</v>
          </cell>
          <cell r="J83">
            <v>-703455300.58</v>
          </cell>
          <cell r="K83">
            <v>91.93992885175774</v>
          </cell>
          <cell r="L83">
            <v>-762431044.3600003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7" sqref="N27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1431124775.61</v>
      </c>
      <c r="F10" s="32">
        <f>'[5]вспомогат'!H10</f>
        <v>55744886.54999995</v>
      </c>
      <c r="G10" s="33">
        <f>'[5]вспомогат'!I10</f>
        <v>36.31047000154371</v>
      </c>
      <c r="H10" s="34">
        <f>'[5]вспомогат'!J10</f>
        <v>-97778013.45000005</v>
      </c>
      <c r="I10" s="35">
        <f>'[5]вспомогат'!K10</f>
        <v>82.722990443582</v>
      </c>
      <c r="J10" s="36">
        <f>'[5]вспомогат'!L10</f>
        <v>-298895824.3900001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4038807991.28</v>
      </c>
      <c r="F12" s="37">
        <f>'[5]вспомогат'!H11</f>
        <v>134813883.81000042</v>
      </c>
      <c r="G12" s="38">
        <f>'[5]вспомогат'!I11</f>
        <v>30.239871653040034</v>
      </c>
      <c r="H12" s="34">
        <f>'[5]вспомогат'!J11</f>
        <v>-311001116.1899996</v>
      </c>
      <c r="I12" s="35">
        <f>'[5]вспомогат'!K11</f>
        <v>94.27766410158848</v>
      </c>
      <c r="J12" s="36">
        <f>'[5]вспомогат'!L11</f>
        <v>-245142008.7199998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573162088.67</v>
      </c>
      <c r="F13" s="37">
        <f>'[5]вспомогат'!H12</f>
        <v>29492496.069999933</v>
      </c>
      <c r="G13" s="38">
        <f>'[5]вспомогат'!I12</f>
        <v>51.15287338957523</v>
      </c>
      <c r="H13" s="34">
        <f>'[5]вспомогат'!J12</f>
        <v>-28163103.930000067</v>
      </c>
      <c r="I13" s="35">
        <f>'[5]вспомогат'!K12</f>
        <v>103.38909906947245</v>
      </c>
      <c r="J13" s="36">
        <f>'[5]вспомогат'!L12</f>
        <v>18788277.669999957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444722478</v>
      </c>
      <c r="F14" s="37">
        <f>'[5]вспомогат'!H13</f>
        <v>16059289.939999998</v>
      </c>
      <c r="G14" s="38">
        <f>'[5]вспомогат'!I13</f>
        <v>26.76860623739436</v>
      </c>
      <c r="H14" s="34">
        <f>'[5]вспомогат'!J13</f>
        <v>-43933710.06</v>
      </c>
      <c r="I14" s="35">
        <f>'[5]вспомогат'!K13</f>
        <v>86.44157966091811</v>
      </c>
      <c r="J14" s="36">
        <f>'[5]вспомогат'!L13</f>
        <v>-69755022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68673003.39</v>
      </c>
      <c r="F15" s="37">
        <f>'[5]вспомогат'!H14</f>
        <v>1905142.039999999</v>
      </c>
      <c r="G15" s="38">
        <f>'[5]вспомогат'!I14</f>
        <v>23.690492675769097</v>
      </c>
      <c r="H15" s="34">
        <f>'[5]вспомогат'!J14</f>
        <v>-6136657.960000001</v>
      </c>
      <c r="I15" s="35">
        <f>'[5]вспомогат'!K14</f>
        <v>88.42036578190083</v>
      </c>
      <c r="J15" s="36">
        <f>'[5]вспомогат'!L14</f>
        <v>-8993496.61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5125365561.34</v>
      </c>
      <c r="F16" s="40">
        <f>SUM(F12:F15)</f>
        <v>182270811.86000034</v>
      </c>
      <c r="G16" s="41">
        <f>F16/D16*100</f>
        <v>31.893104047660852</v>
      </c>
      <c r="H16" s="40">
        <f>SUM(H12:H15)</f>
        <v>-389234588.1399996</v>
      </c>
      <c r="I16" s="42">
        <f>E16/C16*100</f>
        <v>94.3816580766397</v>
      </c>
      <c r="J16" s="40">
        <f>SUM(J12:J15)</f>
        <v>-305102249.65999985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24834203.91</v>
      </c>
      <c r="F17" s="44">
        <f>'[5]вспомогат'!H15</f>
        <v>873000.8099999987</v>
      </c>
      <c r="G17" s="45">
        <f>'[5]вспомогат'!I15</f>
        <v>20.895959759158096</v>
      </c>
      <c r="H17" s="46">
        <f>'[5]вспомогат'!J15</f>
        <v>-3304844.1900000013</v>
      </c>
      <c r="I17" s="47">
        <f>'[5]вспомогат'!K15</f>
        <v>95.6085966568065</v>
      </c>
      <c r="J17" s="48">
        <f>'[5]вспомогат'!L15</f>
        <v>-1140661.0899999999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258170911.53</v>
      </c>
      <c r="F18" s="37">
        <f>'[5]вспомогат'!H16</f>
        <v>10950793.310000002</v>
      </c>
      <c r="G18" s="38">
        <f>'[5]вспомогат'!I16</f>
        <v>30.677023422633802</v>
      </c>
      <c r="H18" s="34">
        <f>'[5]вспомогат'!J16</f>
        <v>-24746259.689999998</v>
      </c>
      <c r="I18" s="35">
        <f>'[5]вспомогат'!K16</f>
        <v>101.95497934462281</v>
      </c>
      <c r="J18" s="36">
        <f>'[5]вспомогат'!L16</f>
        <v>4950408.530000001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3735910.99</v>
      </c>
      <c r="F20" s="37">
        <f>'[5]вспомогат'!H18</f>
        <v>91148.94000000041</v>
      </c>
      <c r="G20" s="38">
        <f>'[5]вспомогат'!I18</f>
        <v>24.76637819772587</v>
      </c>
      <c r="H20" s="34">
        <f>'[5]вспомогат'!J18</f>
        <v>-276886.0599999996</v>
      </c>
      <c r="I20" s="35">
        <f>'[5]вспомогат'!K18</f>
        <v>92.20225723216346</v>
      </c>
      <c r="J20" s="36">
        <f>'[5]вспомогат'!L18</f>
        <v>-315954.0099999998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98734188.88</v>
      </c>
      <c r="F21" s="37">
        <f>'[5]вспомогат'!H19</f>
        <v>3710220.349999994</v>
      </c>
      <c r="G21" s="38">
        <f>'[5]вспомогат'!I19</f>
        <v>31.854617207082587</v>
      </c>
      <c r="H21" s="34">
        <f>'[5]вспомогат'!J19</f>
        <v>-7937134.650000006</v>
      </c>
      <c r="I21" s="35">
        <f>'[5]вспомогат'!K19</f>
        <v>99.33642789448164</v>
      </c>
      <c r="J21" s="36">
        <f>'[5]вспомогат'!L19</f>
        <v>-659549.1200000048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24053377.89</v>
      </c>
      <c r="F22" s="37">
        <f>'[5]вспомогат'!H20</f>
        <v>702593.4600000009</v>
      </c>
      <c r="G22" s="38">
        <f>'[5]вспомогат'!I20</f>
        <v>18.66985876569457</v>
      </c>
      <c r="H22" s="34">
        <f>'[5]вспомогат'!J20</f>
        <v>-3060656.539999999</v>
      </c>
      <c r="I22" s="35">
        <f>'[5]вспомогат'!K20</f>
        <v>85.97385364336762</v>
      </c>
      <c r="J22" s="36">
        <f>'[5]вспомогат'!L20</f>
        <v>-3924172.1099999994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40469549.15</v>
      </c>
      <c r="F23" s="37">
        <f>'[5]вспомогат'!H21</f>
        <v>1171577.8399999961</v>
      </c>
      <c r="G23" s="38">
        <f>'[5]вспомогат'!I21</f>
        <v>24.50508538246929</v>
      </c>
      <c r="H23" s="34">
        <f>'[5]вспомогат'!J21</f>
        <v>-3609380.160000004</v>
      </c>
      <c r="I23" s="35">
        <f>'[5]вспомогат'!K21</f>
        <v>102.34446325964804</v>
      </c>
      <c r="J23" s="36">
        <f>'[5]вспомогат'!L21</f>
        <v>927059.1499999985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2879970.95</v>
      </c>
      <c r="F24" s="37">
        <f>'[5]вспомогат'!H22</f>
        <v>114964.34000000032</v>
      </c>
      <c r="G24" s="38">
        <f>'[5]вспомогат'!I22</f>
        <v>36.70636653895284</v>
      </c>
      <c r="H24" s="34">
        <f>'[5]вспомогат'!J22</f>
        <v>-198235.65999999968</v>
      </c>
      <c r="I24" s="35">
        <f>'[5]вспомогат'!K22</f>
        <v>103.0519039746948</v>
      </c>
      <c r="J24" s="36">
        <f>'[5]вспомогат'!L22</f>
        <v>85290.95000000019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96931855.88</v>
      </c>
      <c r="F26" s="37">
        <f>'[5]вспомогат'!H24</f>
        <v>3362264.1899999976</v>
      </c>
      <c r="G26" s="38">
        <f>'[5]вспомогат'!I24</f>
        <v>24.941339715005626</v>
      </c>
      <c r="H26" s="34">
        <f>'[5]вспомогат'!J24</f>
        <v>-10118423.810000002</v>
      </c>
      <c r="I26" s="35">
        <f>'[5]вспомогат'!K24</f>
        <v>99.84275338319134</v>
      </c>
      <c r="J26" s="36">
        <f>'[5]вспомогат'!L24</f>
        <v>-152662.12000000477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5062909.36</v>
      </c>
      <c r="F27" s="37">
        <f>'[5]вспомогат'!H25</f>
        <v>192547.73000000045</v>
      </c>
      <c r="G27" s="38">
        <f>'[5]вспомогат'!I25</f>
        <v>34.75465326161519</v>
      </c>
      <c r="H27" s="34">
        <f>'[5]вспомогат'!J25</f>
        <v>-361472.26999999955</v>
      </c>
      <c r="I27" s="35">
        <f>'[5]вспомогат'!K25</f>
        <v>92.73964294140318</v>
      </c>
      <c r="J27" s="36">
        <f>'[5]вспомогат'!L25</f>
        <v>-396362.63999999966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43774038.53</v>
      </c>
      <c r="F28" s="37">
        <f>'[5]вспомогат'!H26</f>
        <v>1368662.1499999985</v>
      </c>
      <c r="G28" s="38">
        <f>'[5]вспомогат'!I26</f>
        <v>25.71653737268437</v>
      </c>
      <c r="H28" s="34">
        <f>'[5]вспомогат'!J26</f>
        <v>-3953446.8500000015</v>
      </c>
      <c r="I28" s="35">
        <f>'[5]вспомогат'!K26</f>
        <v>93.43204213355789</v>
      </c>
      <c r="J28" s="36">
        <f>'[5]вспомогат'!L26</f>
        <v>-3077167.469999999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42364400.6</v>
      </c>
      <c r="F30" s="37">
        <f>'[5]вспомогат'!H28</f>
        <v>1672455.539999999</v>
      </c>
      <c r="G30" s="38">
        <f>'[5]вспомогат'!I28</f>
        <v>27.905787889350304</v>
      </c>
      <c r="H30" s="34">
        <f>'[5]вспомогат'!J28</f>
        <v>-4320765.460000001</v>
      </c>
      <c r="I30" s="35">
        <f>'[5]вспомогат'!K28</f>
        <v>90.52980440819393</v>
      </c>
      <c r="J30" s="36">
        <f>'[5]вспомогат'!L28</f>
        <v>-4431680.3999999985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21423546.63</v>
      </c>
      <c r="F31" s="37">
        <f>'[5]вспомогат'!H29</f>
        <v>582886.5599999987</v>
      </c>
      <c r="G31" s="38">
        <f>'[5]вспомогат'!I29</f>
        <v>21.632730195890343</v>
      </c>
      <c r="H31" s="34">
        <f>'[5]вспомогат'!J29</f>
        <v>-2111579.4400000013</v>
      </c>
      <c r="I31" s="35">
        <f>'[5]вспомогат'!K29</f>
        <v>91.5216480790001</v>
      </c>
      <c r="J31" s="36">
        <f>'[5]вспомогат'!L29</f>
        <v>-1984627.370000001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24779447.97</v>
      </c>
      <c r="F32" s="37">
        <f>'[5]вспомогат'!H30</f>
        <v>875170.049999997</v>
      </c>
      <c r="G32" s="38">
        <f>'[5]вспомогат'!I30</f>
        <v>22.38054181586252</v>
      </c>
      <c r="H32" s="34">
        <f>'[5]вспомогат'!J30</f>
        <v>-3035235.950000003</v>
      </c>
      <c r="I32" s="35">
        <f>'[5]вспомогат'!K30</f>
        <v>90.74898242964609</v>
      </c>
      <c r="J32" s="36">
        <f>'[5]вспомогат'!L30</f>
        <v>-2526035.030000001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4994509.66</v>
      </c>
      <c r="F33" s="37">
        <f>'[5]вспомогат'!H31</f>
        <v>88479.25999999978</v>
      </c>
      <c r="G33" s="38">
        <f>'[5]вспомогат'!I31</f>
        <v>11.439602196401276</v>
      </c>
      <c r="H33" s="34">
        <f>'[5]вспомогат'!J31</f>
        <v>-684967.7400000002</v>
      </c>
      <c r="I33" s="35">
        <f>'[5]вспомогат'!K31</f>
        <v>91.59686636438262</v>
      </c>
      <c r="J33" s="36">
        <f>'[5]вспомогат'!L31</f>
        <v>-458198.33999999985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54906005.91</v>
      </c>
      <c r="F34" s="37">
        <f>'[5]вспомогат'!H32</f>
        <v>2222951.1599999964</v>
      </c>
      <c r="G34" s="38">
        <f>'[5]вспомогат'!I32</f>
        <v>26.125678439307194</v>
      </c>
      <c r="H34" s="34">
        <f>'[5]вспомогат'!J32</f>
        <v>-6285731.840000004</v>
      </c>
      <c r="I34" s="35">
        <f>'[5]вспомогат'!K32</f>
        <v>87.76659349267989</v>
      </c>
      <c r="J34" s="36">
        <f>'[5]вспомогат'!L32</f>
        <v>-7653111.090000004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194175.5</v>
      </c>
      <c r="F35" s="37">
        <f>'[5]вспомогат'!H33</f>
        <v>10670</v>
      </c>
      <c r="G35" s="38">
        <f>'[5]вспомогат'!I33</f>
        <v>92.78260869565217</v>
      </c>
      <c r="H35" s="34">
        <f>'[5]вспомогат'!J33</f>
        <v>-830</v>
      </c>
      <c r="I35" s="35">
        <f>'[5]вспомогат'!K33</f>
        <v>265.62995896032834</v>
      </c>
      <c r="J35" s="36">
        <f>'[5]вспомогат'!L33</f>
        <v>121075.5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5690354.66</v>
      </c>
      <c r="F36" s="37">
        <f>'[5]вспомогат'!H34</f>
        <v>79161.27000000048</v>
      </c>
      <c r="G36" s="38">
        <f>'[5]вспомогат'!I34</f>
        <v>10.368411953083621</v>
      </c>
      <c r="H36" s="34">
        <f>'[5]вспомогат'!J34</f>
        <v>-684323.7299999995</v>
      </c>
      <c r="I36" s="35">
        <f>'[5]вспомогат'!K34</f>
        <v>101.1960603930324</v>
      </c>
      <c r="J36" s="36">
        <f>'[5]вспомогат'!L34</f>
        <v>67255.66000000015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753201896.6599998</v>
      </c>
      <c r="F37" s="40">
        <f>SUM(F17:F36)</f>
        <v>28070039.959999982</v>
      </c>
      <c r="G37" s="41">
        <f>F37/D37*100</f>
        <v>27.315264303609986</v>
      </c>
      <c r="H37" s="40">
        <f>SUM(H17:H36)</f>
        <v>-74693161.04</v>
      </c>
      <c r="I37" s="42">
        <f>E37/C37*100</f>
        <v>97.29903114020118</v>
      </c>
      <c r="J37" s="40">
        <f>SUM(J17:J36)</f>
        <v>-20908480.22000001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12617596.21</v>
      </c>
      <c r="F38" s="37">
        <f>'[5]вспомогат'!H35</f>
        <v>635490.8800000008</v>
      </c>
      <c r="G38" s="38">
        <f>'[5]вспомогат'!I35</f>
        <v>32.54933202485365</v>
      </c>
      <c r="H38" s="34">
        <f>'[5]вспомогат'!J35</f>
        <v>-1316902.1199999992</v>
      </c>
      <c r="I38" s="35">
        <f>'[5]вспомогат'!K35</f>
        <v>91.15104532312556</v>
      </c>
      <c r="J38" s="36">
        <f>'[5]вспомогат'!L35</f>
        <v>-1224917.789999999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35091068.42</v>
      </c>
      <c r="F39" s="37">
        <f>'[5]вспомогат'!H36</f>
        <v>908863.6300000027</v>
      </c>
      <c r="G39" s="38">
        <f>'[5]вспомогат'!I36</f>
        <v>18.504803928575047</v>
      </c>
      <c r="H39" s="34">
        <f>'[5]вспомогат'!J36</f>
        <v>-4002637.3699999973</v>
      </c>
      <c r="I39" s="35">
        <f>'[5]вспомогат'!K36</f>
        <v>91.99885834701935</v>
      </c>
      <c r="J39" s="36">
        <f>'[5]вспомогат'!L36</f>
        <v>-3051870.579999998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18444538.08</v>
      </c>
      <c r="F40" s="37">
        <f>'[5]вспомогат'!H37</f>
        <v>1064123.539999999</v>
      </c>
      <c r="G40" s="38">
        <f>'[5]вспомогат'!I37</f>
        <v>42.34021666602338</v>
      </c>
      <c r="H40" s="34">
        <f>'[5]вспомогат'!J37</f>
        <v>-1449145.460000001</v>
      </c>
      <c r="I40" s="35">
        <f>'[5]вспомогат'!K37</f>
        <v>99.82672677095125</v>
      </c>
      <c r="J40" s="36">
        <f>'[5]вспомогат'!L37</f>
        <v>-32014.920000001788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13087959.77</v>
      </c>
      <c r="F41" s="37">
        <f>'[5]вспомогат'!H38</f>
        <v>530683.209999999</v>
      </c>
      <c r="G41" s="38">
        <f>'[5]вспомогат'!I38</f>
        <v>19.280401199077588</v>
      </c>
      <c r="H41" s="34">
        <f>'[5]вспомогат'!J38</f>
        <v>-2221765.790000001</v>
      </c>
      <c r="I41" s="35">
        <f>'[5]вспомогат'!K38</f>
        <v>91.07182198688459</v>
      </c>
      <c r="J41" s="36">
        <f>'[5]вспомогат'!L38</f>
        <v>-1283071.2300000004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12985103.11</v>
      </c>
      <c r="F42" s="37">
        <f>'[5]вспомогат'!H39</f>
        <v>452983.6499999985</v>
      </c>
      <c r="G42" s="38">
        <f>'[5]вспомогат'!I39</f>
        <v>21.886387190444943</v>
      </c>
      <c r="H42" s="34">
        <f>'[5]вспомогат'!J39</f>
        <v>-1616721.3500000015</v>
      </c>
      <c r="I42" s="35">
        <f>'[5]вспомогат'!K39</f>
        <v>101.52269629943524</v>
      </c>
      <c r="J42" s="36">
        <f>'[5]вспомогат'!L39</f>
        <v>194758.1099999994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14919297.82</v>
      </c>
      <c r="F43" s="37">
        <f>'[5]вспомогат'!H40</f>
        <v>583975.870000001</v>
      </c>
      <c r="G43" s="38">
        <f>'[5]вспомогат'!I40</f>
        <v>20.089134425255047</v>
      </c>
      <c r="H43" s="34">
        <f>'[5]вспомогат'!J40</f>
        <v>-2322948.129999999</v>
      </c>
      <c r="I43" s="35">
        <f>'[5]вспомогат'!K40</f>
        <v>86.54717385233452</v>
      </c>
      <c r="J43" s="36">
        <f>'[5]вспомогат'!L40</f>
        <v>-2319044.1799999997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25943679.82</v>
      </c>
      <c r="F44" s="37">
        <f>'[5]вспомогат'!H41</f>
        <v>919226.8099999987</v>
      </c>
      <c r="G44" s="38">
        <f>'[5]вспомогат'!I41</f>
        <v>31.360320321727258</v>
      </c>
      <c r="H44" s="34">
        <f>'[5]вспомогат'!J41</f>
        <v>-2011951.1900000013</v>
      </c>
      <c r="I44" s="35">
        <f>'[5]вспомогат'!K41</f>
        <v>96.99514289257488</v>
      </c>
      <c r="J44" s="36">
        <f>'[5]вспомогат'!L41</f>
        <v>-803721.1799999997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42622643.05</v>
      </c>
      <c r="F45" s="37">
        <f>'[5]вспомогат'!H42</f>
        <v>1222832.8599999994</v>
      </c>
      <c r="G45" s="38">
        <f>'[5]вспомогат'!I42</f>
        <v>21.62821064971499</v>
      </c>
      <c r="H45" s="34">
        <f>'[5]вспомогат'!J42</f>
        <v>-4431046.140000001</v>
      </c>
      <c r="I45" s="35">
        <f>'[5]вспомогат'!K42</f>
        <v>89.20433505766215</v>
      </c>
      <c r="J45" s="36">
        <f>'[5]вспомогат'!L42</f>
        <v>-5158266.950000003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18170924.59</v>
      </c>
      <c r="F46" s="37">
        <f>'[5]вспомогат'!H43</f>
        <v>750465.9400000013</v>
      </c>
      <c r="G46" s="38">
        <f>'[5]вспомогат'!I43</f>
        <v>31.577292771185782</v>
      </c>
      <c r="H46" s="34">
        <f>'[5]вспомогат'!J43</f>
        <v>-1626134.0599999987</v>
      </c>
      <c r="I46" s="35">
        <f>'[5]вспомогат'!K43</f>
        <v>82.05759721208032</v>
      </c>
      <c r="J46" s="36">
        <f>'[5]вспомогат'!L43</f>
        <v>-3973185.41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20137302.97</v>
      </c>
      <c r="F47" s="37">
        <f>'[5]вспомогат'!H44</f>
        <v>540042.1499999985</v>
      </c>
      <c r="G47" s="38">
        <f>'[5]вспомогат'!I44</f>
        <v>18.020007654568683</v>
      </c>
      <c r="H47" s="34">
        <f>'[5]вспомогат'!J44</f>
        <v>-2456860.8500000015</v>
      </c>
      <c r="I47" s="35">
        <f>'[5]вспомогат'!K44</f>
        <v>97.45740976359782</v>
      </c>
      <c r="J47" s="36">
        <f>'[5]вспомогат'!L44</f>
        <v>-525367.0300000012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6777945.65</v>
      </c>
      <c r="F48" s="37">
        <f>'[5]вспомогат'!H45</f>
        <v>160371.95999999996</v>
      </c>
      <c r="G48" s="38">
        <f>'[5]вспомогат'!I45</f>
        <v>16.0900356771638</v>
      </c>
      <c r="H48" s="34">
        <f>'[5]вспомогат'!J45</f>
        <v>-836344.04</v>
      </c>
      <c r="I48" s="35">
        <f>'[5]вспомогат'!K45</f>
        <v>78.9431094912904</v>
      </c>
      <c r="J48" s="36">
        <f>'[5]вспомогат'!L45</f>
        <v>-1807915.3499999996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6735749.74</v>
      </c>
      <c r="F49" s="37">
        <f>'[5]вспомогат'!H46</f>
        <v>336930.28000000026</v>
      </c>
      <c r="G49" s="38">
        <f>'[5]вспомогат'!I46</f>
        <v>27.30568270228218</v>
      </c>
      <c r="H49" s="34">
        <f>'[5]вспомогат'!J46</f>
        <v>-896989.7199999997</v>
      </c>
      <c r="I49" s="35">
        <f>'[5]вспомогат'!K46</f>
        <v>88.97625344802397</v>
      </c>
      <c r="J49" s="36">
        <f>'[5]вспомогат'!L46</f>
        <v>-834528.2599999998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9393738.1</v>
      </c>
      <c r="F50" s="37">
        <f>'[5]вспомогат'!H47</f>
        <v>219371.94999999925</v>
      </c>
      <c r="G50" s="38">
        <f>'[5]вспомогат'!I47</f>
        <v>10.149816849647337</v>
      </c>
      <c r="H50" s="34">
        <f>'[5]вспомогат'!J47</f>
        <v>-1941967.0500000007</v>
      </c>
      <c r="I50" s="35">
        <f>'[5]вспомогат'!K47</f>
        <v>83.24537057673528</v>
      </c>
      <c r="J50" s="36">
        <f>'[5]вспомогат'!L47</f>
        <v>-1890658.9000000004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18540369.93</v>
      </c>
      <c r="F51" s="37">
        <f>'[5]вспомогат'!H48</f>
        <v>967726.1000000015</v>
      </c>
      <c r="G51" s="38">
        <f>'[5]вспомогат'!I48</f>
        <v>29.813936722958502</v>
      </c>
      <c r="H51" s="34">
        <f>'[5]вспомогат'!J48</f>
        <v>-2278158.8999999985</v>
      </c>
      <c r="I51" s="35">
        <f>'[5]вспомогат'!K48</f>
        <v>94.25824173757077</v>
      </c>
      <c r="J51" s="36">
        <f>'[5]вспомогат'!L48</f>
        <v>-1129390.0700000003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7492659.02</v>
      </c>
      <c r="F52" s="37">
        <f>'[5]вспомогат'!H49</f>
        <v>338267.5999999996</v>
      </c>
      <c r="G52" s="38">
        <f>'[5]вспомогат'!I49</f>
        <v>31.294994911647667</v>
      </c>
      <c r="H52" s="34">
        <f>'[5]вспомогат'!J49</f>
        <v>-742632.4000000004</v>
      </c>
      <c r="I52" s="35">
        <f>'[5]вспомогат'!K49</f>
        <v>73.58267620184942</v>
      </c>
      <c r="J52" s="36">
        <f>'[5]вспомогат'!L49</f>
        <v>-2689980.9800000004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6571663.8</v>
      </c>
      <c r="F53" s="37">
        <f>'[5]вспомогат'!H50</f>
        <v>185830.78000000026</v>
      </c>
      <c r="G53" s="38">
        <f>'[5]вспомогат'!I50</f>
        <v>25.64562730296301</v>
      </c>
      <c r="H53" s="34">
        <f>'[5]вспомогат'!J50</f>
        <v>-538779.2199999997</v>
      </c>
      <c r="I53" s="35">
        <f>'[5]вспомогат'!K50</f>
        <v>101.63603098108842</v>
      </c>
      <c r="J53" s="36">
        <f>'[5]вспомогат'!L50</f>
        <v>105783.79999999981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47749591.91</v>
      </c>
      <c r="F54" s="37">
        <f>'[5]вспомогат'!H51</f>
        <v>1260813.759999998</v>
      </c>
      <c r="G54" s="38">
        <f>'[5]вспомогат'!I51</f>
        <v>20.149936392868298</v>
      </c>
      <c r="H54" s="34">
        <f>'[5]вспомогат'!J51</f>
        <v>-4996346.240000002</v>
      </c>
      <c r="I54" s="35">
        <f>'[5]вспомогат'!K51</f>
        <v>102.4154200333566</v>
      </c>
      <c r="J54" s="36">
        <f>'[5]вспомогат'!L51</f>
        <v>1126151.9099999964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58304094.25</v>
      </c>
      <c r="F55" s="37">
        <f>'[5]вспомогат'!H52</f>
        <v>1421103.6499999985</v>
      </c>
      <c r="G55" s="38">
        <f>'[5]вспомогат'!I52</f>
        <v>17.836882250019436</v>
      </c>
      <c r="H55" s="34">
        <f>'[5]вспомогат'!J52</f>
        <v>-6546116.3500000015</v>
      </c>
      <c r="I55" s="35">
        <f>'[5]вспомогат'!K52</f>
        <v>93.13264351862685</v>
      </c>
      <c r="J55" s="36">
        <f>'[5]вспомогат'!L52</f>
        <v>-4299190.75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22663070.76</v>
      </c>
      <c r="F56" s="37">
        <f>'[5]вспомогат'!H53</f>
        <v>630009.1100000031</v>
      </c>
      <c r="G56" s="38">
        <f>'[5]вспомогат'!I53</f>
        <v>16.03539724576953</v>
      </c>
      <c r="H56" s="34">
        <f>'[5]вспомогат'!J53</f>
        <v>-3298855.889999997</v>
      </c>
      <c r="I56" s="35">
        <f>'[5]вспомогат'!K53</f>
        <v>89.3533322049371</v>
      </c>
      <c r="J56" s="36">
        <f>'[5]вспомогат'!L53</f>
        <v>-2700360.2399999984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47249160.71</v>
      </c>
      <c r="F57" s="37">
        <f>'[5]вспомогат'!H54</f>
        <v>1961592.0799999982</v>
      </c>
      <c r="G57" s="38">
        <f>'[5]вспомогат'!I54</f>
        <v>37.91373276663513</v>
      </c>
      <c r="H57" s="34">
        <f>'[5]вспомогат'!J54</f>
        <v>-3212237.920000002</v>
      </c>
      <c r="I57" s="35">
        <f>'[5]вспомогат'!K54</f>
        <v>95.25055313835485</v>
      </c>
      <c r="J57" s="36">
        <f>'[5]вспомогат'!L54</f>
        <v>-2355969.289999999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54307167.35</v>
      </c>
      <c r="F58" s="37">
        <f>'[5]вспомогат'!H55</f>
        <v>1536733.259999998</v>
      </c>
      <c r="G58" s="38">
        <f>'[5]вспомогат'!I55</f>
        <v>20.062315726259143</v>
      </c>
      <c r="H58" s="34">
        <f>'[5]вспомогат'!J55</f>
        <v>-6123066.740000002</v>
      </c>
      <c r="I58" s="35">
        <f>'[5]вспомогат'!K55</f>
        <v>85.90214988025903</v>
      </c>
      <c r="J58" s="36">
        <f>'[5]вспомогат'!L55</f>
        <v>-8912632.649999999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10404762.19</v>
      </c>
      <c r="F59" s="37">
        <f>'[5]вспомогат'!H56</f>
        <v>400397.1500000004</v>
      </c>
      <c r="G59" s="38">
        <f>'[5]вспомогат'!I56</f>
        <v>22.100046474454526</v>
      </c>
      <c r="H59" s="34">
        <f>'[5]вспомогат'!J56</f>
        <v>-1411350.8499999996</v>
      </c>
      <c r="I59" s="35">
        <f>'[5]вспомогат'!K56</f>
        <v>93.37960020591547</v>
      </c>
      <c r="J59" s="36">
        <f>'[5]вспомогат'!L56</f>
        <v>-737673.8100000005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47793765.49</v>
      </c>
      <c r="F60" s="37">
        <f>'[5]вспомогат'!H57</f>
        <v>1337918.8500000015</v>
      </c>
      <c r="G60" s="38">
        <f>'[5]вспомогат'!I57</f>
        <v>17.45235075769713</v>
      </c>
      <c r="H60" s="34">
        <f>'[5]вспомогат'!J57</f>
        <v>-6328205.1499999985</v>
      </c>
      <c r="I60" s="35">
        <f>'[5]вспомогат'!K57</f>
        <v>94.74687605761616</v>
      </c>
      <c r="J60" s="36">
        <f>'[5]вспомогат'!L57</f>
        <v>-2649866.509999998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15989241.17</v>
      </c>
      <c r="F61" s="37">
        <f>'[5]вспомогат'!H58</f>
        <v>493021.48000000045</v>
      </c>
      <c r="G61" s="38">
        <f>'[5]вспомогат'!I58</f>
        <v>18.614692280072102</v>
      </c>
      <c r="H61" s="34">
        <f>'[5]вспомогат'!J58</f>
        <v>-2155539.5199999996</v>
      </c>
      <c r="I61" s="35">
        <f>'[5]вспомогат'!K58</f>
        <v>93.67038837152599</v>
      </c>
      <c r="J61" s="36">
        <f>'[5]вспомогат'!L58</f>
        <v>-1080444.83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9207754.81</v>
      </c>
      <c r="F62" s="37">
        <f>'[5]вспомогат'!H59</f>
        <v>542063.7000000011</v>
      </c>
      <c r="G62" s="38">
        <f>'[5]вспомогат'!I59</f>
        <v>23.45836499696207</v>
      </c>
      <c r="H62" s="34">
        <f>'[5]вспомогат'!J59</f>
        <v>-1768684.2999999989</v>
      </c>
      <c r="I62" s="35">
        <f>'[5]вспомогат'!K59</f>
        <v>82.67890011147762</v>
      </c>
      <c r="J62" s="36">
        <f>'[5]вспомогат'!L59</f>
        <v>-1929010.1899999995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9847673.5</v>
      </c>
      <c r="F63" s="37">
        <f>'[5]вспомогат'!H60</f>
        <v>242530.76999999955</v>
      </c>
      <c r="G63" s="38">
        <f>'[5]вспомогат'!I60</f>
        <v>52.65539947894041</v>
      </c>
      <c r="H63" s="34">
        <f>'[5]вспомогат'!J60</f>
        <v>-218069.23000000045</v>
      </c>
      <c r="I63" s="35">
        <f>'[5]вспомогат'!K60</f>
        <v>112.85729347822972</v>
      </c>
      <c r="J63" s="36">
        <f>'[5]вспомогат'!L60</f>
        <v>1121898.5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8340465.66</v>
      </c>
      <c r="F64" s="37">
        <f>'[5]вспомогат'!H61</f>
        <v>553139.1500000004</v>
      </c>
      <c r="G64" s="38">
        <f>'[5]вспомогат'!I61</f>
        <v>30.40729756472983</v>
      </c>
      <c r="H64" s="34">
        <f>'[5]вспомогат'!J61</f>
        <v>-1265960.8499999996</v>
      </c>
      <c r="I64" s="35">
        <f>'[5]вспомогат'!K61</f>
        <v>88.09668610178085</v>
      </c>
      <c r="J64" s="36">
        <f>'[5]вспомогат'!L61</f>
        <v>-1126934.3399999999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6510483.92</v>
      </c>
      <c r="F65" s="37">
        <f>'[5]вспомогат'!H62</f>
        <v>478962.01999999955</v>
      </c>
      <c r="G65" s="38">
        <f>'[5]вспомогат'!I62</f>
        <v>45.96379224637774</v>
      </c>
      <c r="H65" s="34">
        <f>'[5]вспомогат'!J62</f>
        <v>-563079.9800000004</v>
      </c>
      <c r="I65" s="35">
        <f>'[5]вспомогат'!K62</f>
        <v>99.26471688254502</v>
      </c>
      <c r="J65" s="36">
        <f>'[5]вспомогат'!L62</f>
        <v>-48225.080000000075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10976223.69</v>
      </c>
      <c r="F66" s="37">
        <f>'[5]вспомогат'!H63</f>
        <v>282499.1899999995</v>
      </c>
      <c r="G66" s="38">
        <f>'[5]вспомогат'!I63</f>
        <v>19.743728465296332</v>
      </c>
      <c r="H66" s="34">
        <f>'[5]вспомогат'!J63</f>
        <v>-1148330.8100000005</v>
      </c>
      <c r="I66" s="35">
        <f>'[5]вспомогат'!K63</f>
        <v>98.80211795522669</v>
      </c>
      <c r="J66" s="36">
        <f>'[5]вспомогат'!L63</f>
        <v>-133076.31000000052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7776257.62</v>
      </c>
      <c r="F67" s="37">
        <f>'[5]вспомогат'!H64</f>
        <v>334539.5099999998</v>
      </c>
      <c r="G67" s="38">
        <f>'[5]вспомогат'!I64</f>
        <v>34.94224608760953</v>
      </c>
      <c r="H67" s="34">
        <f>'[5]вспомогат'!J64</f>
        <v>-622867.4900000002</v>
      </c>
      <c r="I67" s="35">
        <f>'[5]вспомогат'!K64</f>
        <v>94.258239383269</v>
      </c>
      <c r="J67" s="36">
        <f>'[5]вспомогат'!L64</f>
        <v>-473692.3799999999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27973020.76</v>
      </c>
      <c r="F68" s="37">
        <f>'[5]вспомогат'!H65</f>
        <v>701131.7700000033</v>
      </c>
      <c r="G68" s="38">
        <f>'[5]вспомогат'!I65</f>
        <v>17.404919478278305</v>
      </c>
      <c r="H68" s="34">
        <f>'[5]вспомогат'!J65</f>
        <v>-3327222.2299999967</v>
      </c>
      <c r="I68" s="35">
        <f>'[5]вспомогат'!K65</f>
        <v>100.14203726764555</v>
      </c>
      <c r="J68" s="36">
        <f>'[5]вспомогат'!L65</f>
        <v>39675.76000000164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47235080.69</v>
      </c>
      <c r="F69" s="37">
        <f>'[5]вспомогат'!H66</f>
        <v>1174599.1099999994</v>
      </c>
      <c r="G69" s="38">
        <f>'[5]вспомогат'!I66</f>
        <v>19.301454906190017</v>
      </c>
      <c r="H69" s="34">
        <f>'[5]вспомогат'!J66</f>
        <v>-4910947.890000001</v>
      </c>
      <c r="I69" s="35">
        <f>'[5]вспомогат'!K66</f>
        <v>81.4944728691673</v>
      </c>
      <c r="J69" s="36">
        <f>'[5]вспомогат'!L66</f>
        <v>-10726004.310000002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64467612.6</v>
      </c>
      <c r="F70" s="37">
        <f>'[5]вспомогат'!H67</f>
        <v>1731039.8200000003</v>
      </c>
      <c r="G70" s="38">
        <f>'[5]вспомогат'!I67</f>
        <v>18.59328863241506</v>
      </c>
      <c r="H70" s="34">
        <f>'[5]вспомогат'!J67</f>
        <v>-7578985.18</v>
      </c>
      <c r="I70" s="35">
        <f>'[5]вспомогат'!K67</f>
        <v>92.70196504383857</v>
      </c>
      <c r="J70" s="36">
        <f>'[5]вспомогат'!L67</f>
        <v>-5075263.3999999985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10481363.28</v>
      </c>
      <c r="F71" s="37">
        <f>'[5]вспомогат'!H68</f>
        <v>620481.379999999</v>
      </c>
      <c r="G71" s="38">
        <f>'[5]вспомогат'!I68</f>
        <v>30.92187221233817</v>
      </c>
      <c r="H71" s="34">
        <f>'[5]вспомогат'!J68</f>
        <v>-1386128.620000001</v>
      </c>
      <c r="I71" s="35">
        <f>'[5]вспомогат'!K68</f>
        <v>89.30965526526118</v>
      </c>
      <c r="J71" s="36">
        <f>'[5]вспомогат'!L68</f>
        <v>-1254616.7200000007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6977765.03</v>
      </c>
      <c r="F72" s="37">
        <f>'[5]вспомогат'!H69</f>
        <v>321961.7700000005</v>
      </c>
      <c r="G72" s="38">
        <f>'[5]вспомогат'!I69</f>
        <v>40.69916961307186</v>
      </c>
      <c r="H72" s="34">
        <f>'[5]вспомогат'!J69</f>
        <v>-469115.2299999995</v>
      </c>
      <c r="I72" s="35">
        <f>'[5]вспомогат'!K69</f>
        <v>91.82235119192137</v>
      </c>
      <c r="J72" s="36">
        <f>'[5]вспомогат'!L69</f>
        <v>-621435.9699999997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4652367.56</v>
      </c>
      <c r="F73" s="37">
        <f>'[5]вспомогат'!H70</f>
        <v>693379.3599999994</v>
      </c>
      <c r="G73" s="38">
        <f>'[5]вспомогат'!I70</f>
        <v>95.34998363572849</v>
      </c>
      <c r="H73" s="34">
        <f>'[5]вспомогат'!J70</f>
        <v>-33814.640000000596</v>
      </c>
      <c r="I73" s="35">
        <f>'[5]вспомогат'!K70</f>
        <v>91.08588943962913</v>
      </c>
      <c r="J73" s="36">
        <f>'[5]вспомогат'!L70</f>
        <v>-455303.4400000004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35714730.65</v>
      </c>
      <c r="F74" s="37">
        <f>'[5]вспомогат'!H71</f>
        <v>1376302.75</v>
      </c>
      <c r="G74" s="38">
        <f>'[5]вспомогат'!I71</f>
        <v>21.748854564721952</v>
      </c>
      <c r="H74" s="34">
        <f>'[5]вспомогат'!J71</f>
        <v>-4951859.25</v>
      </c>
      <c r="I74" s="35">
        <f>'[5]вспомогат'!K71</f>
        <v>84.00273733621842</v>
      </c>
      <c r="J74" s="36">
        <f>'[5]вспомогат'!L71</f>
        <v>-6801420.3500000015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16023328.81</v>
      </c>
      <c r="F75" s="37">
        <f>'[5]вспомогат'!H72</f>
        <v>675975.0099999998</v>
      </c>
      <c r="G75" s="38">
        <f>'[5]вспомогат'!I72</f>
        <v>34.13661767342269</v>
      </c>
      <c r="H75" s="34">
        <f>'[5]вспомогат'!J72</f>
        <v>-1304229.9900000002</v>
      </c>
      <c r="I75" s="35">
        <f>'[5]вспомогат'!K72</f>
        <v>88.61209861307188</v>
      </c>
      <c r="J75" s="36">
        <f>'[5]вспомогат'!L72</f>
        <v>-2059223.1899999995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7114475.7</v>
      </c>
      <c r="F76" s="37">
        <f>'[5]вспомогат'!H73</f>
        <v>337302.36000000034</v>
      </c>
      <c r="G76" s="38">
        <f>'[5]вспомогат'!I73</f>
        <v>36.188134065745466</v>
      </c>
      <c r="H76" s="34">
        <f>'[5]вспомогат'!J73</f>
        <v>-594777.6399999997</v>
      </c>
      <c r="I76" s="35">
        <f>'[5]вспомогат'!K73</f>
        <v>95.0620948873802</v>
      </c>
      <c r="J76" s="36">
        <f>'[5]вспомогат'!L73</f>
        <v>-369554.2999999998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6501891.98</v>
      </c>
      <c r="F77" s="37">
        <f>'[5]вспомогат'!H74</f>
        <v>321569.0600000005</v>
      </c>
      <c r="G77" s="38">
        <f>'[5]вспомогат'!I74</f>
        <v>38.82643300950718</v>
      </c>
      <c r="H77" s="34">
        <f>'[5]вспомогат'!J74</f>
        <v>-506652.9399999995</v>
      </c>
      <c r="I77" s="35">
        <f>'[5]вспомогат'!K74</f>
        <v>104.48902027461367</v>
      </c>
      <c r="J77" s="36">
        <f>'[5]вспомогат'!L74</f>
        <v>279331.98000000045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6596459.8</v>
      </c>
      <c r="F78" s="37">
        <f>'[5]вспомогат'!H75</f>
        <v>325001.6299999999</v>
      </c>
      <c r="G78" s="38">
        <f>'[5]вспомогат'!I75</f>
        <v>30.67575325114159</v>
      </c>
      <c r="H78" s="34">
        <f>'[5]вспомогат'!J75</f>
        <v>-734472.3700000001</v>
      </c>
      <c r="I78" s="35">
        <f>'[5]вспомогат'!K75</f>
        <v>105.6217704023467</v>
      </c>
      <c r="J78" s="36">
        <f>'[5]вспомогат'!L75</f>
        <v>351099.7999999998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11775117.96</v>
      </c>
      <c r="F79" s="37">
        <f>'[5]вспомогат'!H76</f>
        <v>1299828.540000001</v>
      </c>
      <c r="G79" s="38">
        <f>'[5]вспомогат'!I76</f>
        <v>71.46662480735834</v>
      </c>
      <c r="H79" s="34">
        <f>'[5]вспомогат'!J76</f>
        <v>-518962.45999999903</v>
      </c>
      <c r="I79" s="35">
        <f>'[5]вспомогат'!K76</f>
        <v>93.96745335191117</v>
      </c>
      <c r="J79" s="36">
        <f>'[5]вспомогат'!L76</f>
        <v>-755942.0399999991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10104832.85</v>
      </c>
      <c r="F80" s="37">
        <f>'[5]вспомогат'!H77</f>
        <v>217960.83999999985</v>
      </c>
      <c r="G80" s="38">
        <f>'[5]вспомогат'!I77</f>
        <v>16.262129960747494</v>
      </c>
      <c r="H80" s="34">
        <f>'[5]вспомогат'!J77</f>
        <v>-1122336.1600000001</v>
      </c>
      <c r="I80" s="35">
        <f>'[5]вспомогат'!K77</f>
        <v>115.39985884553691</v>
      </c>
      <c r="J80" s="36">
        <f>'[5]вспомогат'!L77</f>
        <v>1348467.8499999996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327448740.88</v>
      </c>
      <c r="F81" s="37">
        <f>'[5]вспомогат'!H78</f>
        <v>9327513.040000021</v>
      </c>
      <c r="G81" s="38">
        <f>'[5]вспомогат'!I78</f>
        <v>23.13072976699439</v>
      </c>
      <c r="H81" s="34">
        <f>'[5]вспомогат'!J78</f>
        <v>-30997686.95999998</v>
      </c>
      <c r="I81" s="35">
        <f>'[5]вспомогат'!K78</f>
        <v>92.18772688206141</v>
      </c>
      <c r="J81" s="36">
        <f>'[5]вспомогат'!L78</f>
        <v>-27749019.120000005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28965442.62</v>
      </c>
      <c r="F82" s="37">
        <f>'[5]вспомогат'!H79</f>
        <v>1047162.4900000021</v>
      </c>
      <c r="G82" s="38">
        <f>'[5]вспомогат'!I79</f>
        <v>29.7884209580086</v>
      </c>
      <c r="H82" s="34">
        <f>'[5]вспомогат'!J79</f>
        <v>-2468171.509999998</v>
      </c>
      <c r="I82" s="35">
        <f>'[5]вспомогат'!K79</f>
        <v>98.5217427684054</v>
      </c>
      <c r="J82" s="36">
        <f>'[5]вспомогат'!L79</f>
        <v>-434608.37999999896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7480787.6</v>
      </c>
      <c r="F83" s="37">
        <f>'[5]вспомогат'!H80</f>
        <v>376953.89999999944</v>
      </c>
      <c r="G83" s="38">
        <f>'[5]вспомогат'!I80</f>
        <v>36.35757661102082</v>
      </c>
      <c r="H83" s="34">
        <f>'[5]вспомогат'!J80</f>
        <v>-659842.1000000006</v>
      </c>
      <c r="I83" s="35">
        <f>'[5]вспомогат'!K80</f>
        <v>91.12578931840457</v>
      </c>
      <c r="J83" s="36">
        <f>'[5]вспомогат'!L80</f>
        <v>-728510.4000000004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113761839.44</v>
      </c>
      <c r="F84" s="37">
        <f>'[5]вспомогат'!H81</f>
        <v>5800196.280000001</v>
      </c>
      <c r="G84" s="38">
        <f>'[5]вспомогат'!I81</f>
        <v>44.07478143067675</v>
      </c>
      <c r="H84" s="34">
        <f>'[5]вспомогат'!J81</f>
        <v>-7359701.719999999</v>
      </c>
      <c r="I84" s="35">
        <f>'[5]вспомогат'!K81</f>
        <v>78.72753464358627</v>
      </c>
      <c r="J84" s="36">
        <f>'[5]вспомогат'!L81</f>
        <v>-30738861.560000002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27308647.59</v>
      </c>
      <c r="F85" s="37">
        <f>'[5]вспомогат'!H82</f>
        <v>982084.0500000007</v>
      </c>
      <c r="G85" s="38">
        <f>'[5]вспомогат'!I82</f>
        <v>28.40839943072359</v>
      </c>
      <c r="H85" s="34">
        <f>'[5]вспомогат'!J82</f>
        <v>-2474935.9499999993</v>
      </c>
      <c r="I85" s="35">
        <f>'[5]вспомогат'!K82</f>
        <v>95.95606361495813</v>
      </c>
      <c r="J85" s="36">
        <f>'[5]вспомогат'!L82</f>
        <v>-1150885.4100000001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1387235458.9099996</v>
      </c>
      <c r="F86" s="40">
        <f>SUM(F38:F85)</f>
        <v>48622954.05000003</v>
      </c>
      <c r="G86" s="41">
        <f>F86/D86*100</f>
        <v>25.54095580678748</v>
      </c>
      <c r="H86" s="40">
        <f>SUM(H38:H85)</f>
        <v>-141749537.94999996</v>
      </c>
      <c r="I86" s="42">
        <f>E86/C86*100</f>
        <v>90.98058089863952</v>
      </c>
      <c r="J86" s="40">
        <f>SUM(J38:J85)</f>
        <v>-137524490.09000003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8696927692.520002</v>
      </c>
      <c r="F87" s="54">
        <f>'[5]вспомогат'!H83</f>
        <v>314708692.42000014</v>
      </c>
      <c r="G87" s="55">
        <f>'[5]вспомогат'!I83</f>
        <v>30.909430561644317</v>
      </c>
      <c r="H87" s="54">
        <f>'[5]вспомогат'!J83</f>
        <v>-703455300.58</v>
      </c>
      <c r="I87" s="55">
        <f>'[5]вспомогат'!K83</f>
        <v>91.93992885175774</v>
      </c>
      <c r="J87" s="54">
        <f>'[5]вспомогат'!L83</f>
        <v>-762431044.3600003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09.09.2020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2020-09-10T09:20:42Z</dcterms:created>
  <dcterms:modified xsi:type="dcterms:W3CDTF">2020-09-10T09:21:15Z</dcterms:modified>
  <cp:category/>
  <cp:version/>
  <cp:contentType/>
  <cp:contentStatus/>
</cp:coreProperties>
</file>