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<sst xmlns="http://schemas.openxmlformats.org/spreadsheetml/2006/main" count="95" uniqueCount="90">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</sst>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10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10.09.2020</v>
          </cell>
        </row>
        <row r="6">
          <cell r="G6" t="str">
            <v>Фактично надійшло на 10.09.2020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1434658381.84</v>
          </cell>
          <cell r="H10">
            <v>59278492.77999997</v>
          </cell>
          <cell r="I10">
            <v>38.612150226448286</v>
          </cell>
          <cell r="J10">
            <v>-94244407.22000003</v>
          </cell>
          <cell r="K10">
            <v>82.92724270682095</v>
          </cell>
          <cell r="L10">
            <v>-295362218.1600001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4049226138.23</v>
          </cell>
          <cell r="H11">
            <v>145232030.76000023</v>
          </cell>
          <cell r="I11">
            <v>32.57674837320418</v>
          </cell>
          <cell r="J11">
            <v>-300582969.2399998</v>
          </cell>
          <cell r="K11">
            <v>94.52085431039112</v>
          </cell>
          <cell r="L11">
            <v>-234723861.76999998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573358972.12</v>
          </cell>
          <cell r="H12">
            <v>29689379.51999998</v>
          </cell>
          <cell r="I12">
            <v>51.49435530980509</v>
          </cell>
          <cell r="J12">
            <v>-27966220.48000002</v>
          </cell>
          <cell r="K12">
            <v>103.42461363493234</v>
          </cell>
          <cell r="L12">
            <v>18985161.120000005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445713277.24</v>
          </cell>
          <cell r="H13">
            <v>17050089.180000007</v>
          </cell>
          <cell r="I13">
            <v>28.420130981947906</v>
          </cell>
          <cell r="J13">
            <v>-42942910.81999999</v>
          </cell>
          <cell r="K13">
            <v>86.6341632510654</v>
          </cell>
          <cell r="L13">
            <v>-68764222.75999999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68776429.94</v>
          </cell>
          <cell r="H14">
            <v>2008568.5899999961</v>
          </cell>
          <cell r="I14">
            <v>24.976604615881968</v>
          </cell>
          <cell r="J14">
            <v>-6033231.410000004</v>
          </cell>
          <cell r="K14">
            <v>88.55353329942768</v>
          </cell>
          <cell r="L14">
            <v>-8890070.060000002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25152389.43</v>
          </cell>
          <cell r="H15">
            <v>1191186.3299999982</v>
          </cell>
          <cell r="I15">
            <v>28.51197998010932</v>
          </cell>
          <cell r="J15">
            <v>-2986658.670000002</v>
          </cell>
          <cell r="K15">
            <v>96.83357133906182</v>
          </cell>
          <cell r="L15">
            <v>-822475.5700000003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258545073.62</v>
          </cell>
          <cell r="H16">
            <v>11324955.400000006</v>
          </cell>
          <cell r="I16">
            <v>31.725183028414154</v>
          </cell>
          <cell r="J16">
            <v>-24372097.599999994</v>
          </cell>
          <cell r="K16">
            <v>102.10274071685261</v>
          </cell>
          <cell r="L16">
            <v>5324570.620000005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3738570.84</v>
          </cell>
          <cell r="H18">
            <v>93808.79000000004</v>
          </cell>
          <cell r="I18">
            <v>25.489094787180576</v>
          </cell>
          <cell r="J18">
            <v>-274226.20999999996</v>
          </cell>
          <cell r="K18">
            <v>92.26790231165154</v>
          </cell>
          <cell r="L18">
            <v>-313294.16000000015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99121342.78</v>
          </cell>
          <cell r="H19">
            <v>4097374.25</v>
          </cell>
          <cell r="I19">
            <v>35.17858131738923</v>
          </cell>
          <cell r="J19">
            <v>-7549980.75</v>
          </cell>
          <cell r="K19">
            <v>99.72594327823751</v>
          </cell>
          <cell r="L19">
            <v>-272395.2199999988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24210072.31</v>
          </cell>
          <cell r="H20">
            <v>859287.879999999</v>
          </cell>
          <cell r="I20">
            <v>22.833664518700562</v>
          </cell>
          <cell r="J20">
            <v>-2903962.120000001</v>
          </cell>
          <cell r="K20">
            <v>86.53392562965662</v>
          </cell>
          <cell r="L20">
            <v>-3767477.6900000013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40565743.53</v>
          </cell>
          <cell r="H21">
            <v>1267772.2199999988</v>
          </cell>
          <cell r="I21">
            <v>26.51711686235267</v>
          </cell>
          <cell r="J21">
            <v>-3513185.780000001</v>
          </cell>
          <cell r="K21">
            <v>102.5877316527108</v>
          </cell>
          <cell r="L21">
            <v>1023253.5300000012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3132426.5</v>
          </cell>
          <cell r="H22">
            <v>367419.89000000013</v>
          </cell>
          <cell r="I22">
            <v>117.31158684546618</v>
          </cell>
          <cell r="J22">
            <v>54219.89000000013</v>
          </cell>
          <cell r="K22">
            <v>112.08533714056708</v>
          </cell>
          <cell r="L22">
            <v>337746.5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121815.56</v>
          </cell>
          <cell r="H23">
            <v>493</v>
          </cell>
          <cell r="J23">
            <v>493</v>
          </cell>
          <cell r="K23">
            <v>27.8112713405978</v>
          </cell>
          <cell r="L23">
            <v>-316192.32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97244210.54</v>
          </cell>
          <cell r="H24">
            <v>3674618.850000009</v>
          </cell>
          <cell r="I24">
            <v>27.258392524179843</v>
          </cell>
          <cell r="J24">
            <v>-9806069.149999991</v>
          </cell>
          <cell r="K24">
            <v>100.16448816277791</v>
          </cell>
          <cell r="L24">
            <v>159692.54000000656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5131175.62</v>
          </cell>
          <cell r="H25">
            <v>260813.99000000022</v>
          </cell>
          <cell r="I25">
            <v>47.076638027508075</v>
          </cell>
          <cell r="J25">
            <v>-293206.0099999998</v>
          </cell>
          <cell r="K25">
            <v>93.99010747220508</v>
          </cell>
          <cell r="L25">
            <v>-328096.3799999999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43932423.34</v>
          </cell>
          <cell r="H26">
            <v>1527046.960000001</v>
          </cell>
          <cell r="I26">
            <v>28.692515692557237</v>
          </cell>
          <cell r="J26">
            <v>-3795062.039999999</v>
          </cell>
          <cell r="K26">
            <v>93.77010132887509</v>
          </cell>
          <cell r="L26">
            <v>-2918782.6599999964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42458711.23</v>
          </cell>
          <cell r="H28">
            <v>1766766.1699999943</v>
          </cell>
          <cell r="I28">
            <v>29.479409653006194</v>
          </cell>
          <cell r="J28">
            <v>-4226454.830000006</v>
          </cell>
          <cell r="K28">
            <v>90.73133972479447</v>
          </cell>
          <cell r="L28">
            <v>-4337369.770000003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21540379.26</v>
          </cell>
          <cell r="H29">
            <v>699719.1900000013</v>
          </cell>
          <cell r="I29">
            <v>25.968751878851</v>
          </cell>
          <cell r="J29">
            <v>-1994746.8099999987</v>
          </cell>
          <cell r="K29">
            <v>92.02075847522323</v>
          </cell>
          <cell r="L29">
            <v>-1867794.7399999984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24912515.46</v>
          </cell>
          <cell r="H30">
            <v>1008237.5399999991</v>
          </cell>
          <cell r="I30">
            <v>25.78344908431501</v>
          </cell>
          <cell r="J30">
            <v>-2902168.460000001</v>
          </cell>
          <cell r="K30">
            <v>91.23631125660732</v>
          </cell>
          <cell r="L30">
            <v>-2392967.539999999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5001605.74</v>
          </cell>
          <cell r="H31">
            <v>95575.33999999985</v>
          </cell>
          <cell r="I31">
            <v>12.35706389707373</v>
          </cell>
          <cell r="J31">
            <v>-677871.6600000001</v>
          </cell>
          <cell r="K31">
            <v>91.72700500375227</v>
          </cell>
          <cell r="L31">
            <v>-451102.2599999998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55382286.4</v>
          </cell>
          <cell r="H32">
            <v>2699231.6499999985</v>
          </cell>
          <cell r="I32">
            <v>31.723260227229037</v>
          </cell>
          <cell r="J32">
            <v>-5809451.3500000015</v>
          </cell>
          <cell r="K32">
            <v>88.52792215721331</v>
          </cell>
          <cell r="L32">
            <v>-7176830.6000000015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202525.5</v>
          </cell>
          <cell r="H33">
            <v>19020</v>
          </cell>
          <cell r="I33">
            <v>165.3913043478261</v>
          </cell>
          <cell r="J33">
            <v>7520</v>
          </cell>
          <cell r="K33">
            <v>277.05266757865934</v>
          </cell>
          <cell r="L33">
            <v>129425.5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5696966.46</v>
          </cell>
          <cell r="H34">
            <v>85773.0700000003</v>
          </cell>
          <cell r="I34">
            <v>11.234414559552617</v>
          </cell>
          <cell r="J34">
            <v>-677711.9299999997</v>
          </cell>
          <cell r="K34">
            <v>101.31364324192052</v>
          </cell>
          <cell r="L34">
            <v>73867.45999999996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12629945.54</v>
          </cell>
          <cell r="H35">
            <v>647840.209999999</v>
          </cell>
          <cell r="I35">
            <v>33.181854780261915</v>
          </cell>
          <cell r="J35">
            <v>-1304552.790000001</v>
          </cell>
          <cell r="K35">
            <v>91.24025838081145</v>
          </cell>
          <cell r="L35">
            <v>-1212568.460000001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35150574.84</v>
          </cell>
          <cell r="H36">
            <v>968370.0500000045</v>
          </cell>
          <cell r="I36">
            <v>19.716376928356617</v>
          </cell>
          <cell r="J36">
            <v>-3943130.9499999955</v>
          </cell>
          <cell r="K36">
            <v>92.15486735303749</v>
          </cell>
          <cell r="L36">
            <v>-2992364.1599999964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18494290.25</v>
          </cell>
          <cell r="H37">
            <v>1113875.710000001</v>
          </cell>
          <cell r="I37">
            <v>44.319796647314746</v>
          </cell>
          <cell r="J37">
            <v>-1399393.289999999</v>
          </cell>
          <cell r="K37">
            <v>100.09599869629362</v>
          </cell>
          <cell r="L37">
            <v>17737.25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13222636.53</v>
          </cell>
          <cell r="H38">
            <v>665359.9699999988</v>
          </cell>
          <cell r="I38">
            <v>24.173380505869456</v>
          </cell>
          <cell r="J38">
            <v>-2087089.0300000012</v>
          </cell>
          <cell r="K38">
            <v>92.00896254416261</v>
          </cell>
          <cell r="L38">
            <v>-1148394.4700000007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13032792.42</v>
          </cell>
          <cell r="H39">
            <v>500672.95999999903</v>
          </cell>
          <cell r="I39">
            <v>24.190546962006614</v>
          </cell>
          <cell r="J39">
            <v>-1569032.040000001</v>
          </cell>
          <cell r="K39">
            <v>101.89555027639989</v>
          </cell>
          <cell r="L39">
            <v>242447.41999999993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15073389.21</v>
          </cell>
          <cell r="H40">
            <v>738067.2600000016</v>
          </cell>
          <cell r="I40">
            <v>25.389974419695925</v>
          </cell>
          <cell r="J40">
            <v>-2168856.7399999984</v>
          </cell>
          <cell r="K40">
            <v>87.44106138513786</v>
          </cell>
          <cell r="L40">
            <v>-2164952.789999999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26014631.34</v>
          </cell>
          <cell r="H41">
            <v>990178.3299999982</v>
          </cell>
          <cell r="I41">
            <v>33.78090071636721</v>
          </cell>
          <cell r="J41">
            <v>-1940999.6700000018</v>
          </cell>
          <cell r="K41">
            <v>97.2604079925373</v>
          </cell>
          <cell r="L41">
            <v>-732769.6600000001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42856713.95</v>
          </cell>
          <cell r="H42">
            <v>1456903.7600000054</v>
          </cell>
          <cell r="I42">
            <v>25.76821612206426</v>
          </cell>
          <cell r="J42">
            <v>-4196975.239999995</v>
          </cell>
          <cell r="K42">
            <v>89.69421877900609</v>
          </cell>
          <cell r="L42">
            <v>-4924196.049999997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18236556.73</v>
          </cell>
          <cell r="H43">
            <v>816098.0800000019</v>
          </cell>
          <cell r="I43">
            <v>34.33889085247841</v>
          </cell>
          <cell r="J43">
            <v>-1560501.919999998</v>
          </cell>
          <cell r="K43">
            <v>82.35398365524738</v>
          </cell>
          <cell r="L43">
            <v>-3907553.2699999996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20175836.29</v>
          </cell>
          <cell r="H44">
            <v>578575.4699999988</v>
          </cell>
          <cell r="I44">
            <v>19.30577899918679</v>
          </cell>
          <cell r="J44">
            <v>-2418327.530000001</v>
          </cell>
          <cell r="K44">
            <v>97.64389737628292</v>
          </cell>
          <cell r="L44">
            <v>-486833.7100000009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6782913.59</v>
          </cell>
          <cell r="H45">
            <v>165339.89999999944</v>
          </cell>
          <cell r="I45">
            <v>16.588466524064973</v>
          </cell>
          <cell r="J45">
            <v>-831376.1000000006</v>
          </cell>
          <cell r="K45">
            <v>79.00097136443276</v>
          </cell>
          <cell r="L45">
            <v>-1802947.4100000001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6738092.24</v>
          </cell>
          <cell r="H46">
            <v>339272.78000000026</v>
          </cell>
          <cell r="I46">
            <v>27.495524831431556</v>
          </cell>
          <cell r="J46">
            <v>-894647.2199999997</v>
          </cell>
          <cell r="K46">
            <v>89.00719682949556</v>
          </cell>
          <cell r="L46">
            <v>-832185.7599999998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9440096.7</v>
          </cell>
          <cell r="H47">
            <v>265730.5499999989</v>
          </cell>
          <cell r="I47">
            <v>12.29471869058944</v>
          </cell>
          <cell r="J47">
            <v>-1895608.4500000011</v>
          </cell>
          <cell r="K47">
            <v>83.65619093337463</v>
          </cell>
          <cell r="L47">
            <v>-1844300.3000000007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18624933.03</v>
          </cell>
          <cell r="H48">
            <v>1052289.200000003</v>
          </cell>
          <cell r="I48">
            <v>32.4191768962857</v>
          </cell>
          <cell r="J48">
            <v>-2193595.799999997</v>
          </cell>
          <cell r="K48">
            <v>94.68815598156766</v>
          </cell>
          <cell r="L48">
            <v>-1044826.9699999988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7496427.43</v>
          </cell>
          <cell r="H49">
            <v>342036.0099999998</v>
          </cell>
          <cell r="I49">
            <v>31.643631233231545</v>
          </cell>
          <cell r="J49">
            <v>-738863.9900000002</v>
          </cell>
          <cell r="K49">
            <v>73.61968438440326</v>
          </cell>
          <cell r="L49">
            <v>-2686212.5700000003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6578529.34</v>
          </cell>
          <cell r="H50">
            <v>192696.3200000003</v>
          </cell>
          <cell r="I50">
            <v>26.59310801672628</v>
          </cell>
          <cell r="J50">
            <v>-531913.6799999997</v>
          </cell>
          <cell r="K50">
            <v>101.74221204228968</v>
          </cell>
          <cell r="L50">
            <v>112649.33999999985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47868860.27</v>
          </cell>
          <cell r="H51">
            <v>1380082.1200000048</v>
          </cell>
          <cell r="I51">
            <v>22.05604651311465</v>
          </cell>
          <cell r="J51">
            <v>-4877077.879999995</v>
          </cell>
          <cell r="K51">
            <v>102.67123204551187</v>
          </cell>
          <cell r="L51">
            <v>1245420.2700000033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58405520.08</v>
          </cell>
          <cell r="H52">
            <v>1522529.4799999967</v>
          </cell>
          <cell r="I52">
            <v>19.10992140294854</v>
          </cell>
          <cell r="J52">
            <v>-6444690.520000003</v>
          </cell>
          <cell r="K52">
            <v>93.29465710944721</v>
          </cell>
          <cell r="L52">
            <v>-4197764.920000002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22849530.37</v>
          </cell>
          <cell r="H53">
            <v>816468.7200000025</v>
          </cell>
          <cell r="I53">
            <v>20.781287216537155</v>
          </cell>
          <cell r="J53">
            <v>-3112396.2799999975</v>
          </cell>
          <cell r="K53">
            <v>90.08848357306233</v>
          </cell>
          <cell r="L53">
            <v>-2513900.629999999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47397569.88</v>
          </cell>
          <cell r="H54">
            <v>2110001.25</v>
          </cell>
          <cell r="I54">
            <v>40.782191336012204</v>
          </cell>
          <cell r="J54">
            <v>-3063828.75</v>
          </cell>
          <cell r="K54">
            <v>95.54973423111683</v>
          </cell>
          <cell r="L54">
            <v>-2207560.1199999973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54389088.48</v>
          </cell>
          <cell r="H55">
            <v>1618654.3899999931</v>
          </cell>
          <cell r="I55">
            <v>21.131810099480315</v>
          </cell>
          <cell r="J55">
            <v>-6041145.610000007</v>
          </cell>
          <cell r="K55">
            <v>86.03173132467991</v>
          </cell>
          <cell r="L55">
            <v>-8830711.520000003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10513519.47</v>
          </cell>
          <cell r="H56">
            <v>509154.43000000156</v>
          </cell>
          <cell r="I56">
            <v>28.102938708915453</v>
          </cell>
          <cell r="J56">
            <v>-1302593.5699999984</v>
          </cell>
          <cell r="K56">
            <v>94.3556639679151</v>
          </cell>
          <cell r="L56">
            <v>-628916.5299999993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47916627.41</v>
          </cell>
          <cell r="H57">
            <v>1460780.7699999958</v>
          </cell>
          <cell r="I57">
            <v>19.055010980777194</v>
          </cell>
          <cell r="J57">
            <v>-6205343.230000004</v>
          </cell>
          <cell r="K57">
            <v>94.9904388526187</v>
          </cell>
          <cell r="L57">
            <v>-2527004.5900000036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16080788.8</v>
          </cell>
          <cell r="H58">
            <v>584569.1100000013</v>
          </cell>
          <cell r="I58">
            <v>22.07119677439943</v>
          </cell>
          <cell r="J58">
            <v>-2063991.8899999987</v>
          </cell>
          <cell r="K58">
            <v>94.20670538403577</v>
          </cell>
          <cell r="L58">
            <v>-988897.1999999993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9254184.35</v>
          </cell>
          <cell r="H59">
            <v>588493.2400000002</v>
          </cell>
          <cell r="I59">
            <v>25.467651167500748</v>
          </cell>
          <cell r="J59">
            <v>-1722254.7599999998</v>
          </cell>
          <cell r="K59">
            <v>83.09580340430995</v>
          </cell>
          <cell r="L59">
            <v>-1882580.6500000004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9889954.55</v>
          </cell>
          <cell r="H60">
            <v>284811.8200000003</v>
          </cell>
          <cell r="I60">
            <v>61.83495874945729</v>
          </cell>
          <cell r="J60">
            <v>-175788.1799999997</v>
          </cell>
          <cell r="K60">
            <v>113.34184699926368</v>
          </cell>
          <cell r="L60">
            <v>1164179.5500000007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8452344.69</v>
          </cell>
          <cell r="H61">
            <v>665018.1799999997</v>
          </cell>
          <cell r="I61">
            <v>36.5575383431367</v>
          </cell>
          <cell r="J61">
            <v>-1154081.8200000003</v>
          </cell>
          <cell r="K61">
            <v>89.27841529881488</v>
          </cell>
          <cell r="L61">
            <v>-1015055.3100000005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6624227.33</v>
          </cell>
          <cell r="H62">
            <v>592705.4299999997</v>
          </cell>
          <cell r="I62">
            <v>56.87922655708692</v>
          </cell>
          <cell r="J62">
            <v>-449336.5700000003</v>
          </cell>
          <cell r="K62">
            <v>100.99895162294897</v>
          </cell>
          <cell r="L62">
            <v>65518.330000000075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11038584.03</v>
          </cell>
          <cell r="H63">
            <v>344859.52999999933</v>
          </cell>
          <cell r="I63">
            <v>24.1020617403884</v>
          </cell>
          <cell r="J63">
            <v>-1085970.4700000007</v>
          </cell>
          <cell r="K63">
            <v>99.36345251275958</v>
          </cell>
          <cell r="L63">
            <v>-70715.97000000067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7800644.22</v>
          </cell>
          <cell r="H64">
            <v>358926.1099999994</v>
          </cell>
          <cell r="I64">
            <v>37.489396881368044</v>
          </cell>
          <cell r="J64">
            <v>-598480.8900000006</v>
          </cell>
          <cell r="K64">
            <v>94.55383632628076</v>
          </cell>
          <cell r="L64">
            <v>-449305.78000000026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28093790.94</v>
          </cell>
          <cell r="H65">
            <v>821901.950000003</v>
          </cell>
          <cell r="I65">
            <v>20.402922632916646</v>
          </cell>
          <cell r="J65">
            <v>-3206452.049999997</v>
          </cell>
          <cell r="K65">
            <v>100.57438856678283</v>
          </cell>
          <cell r="L65">
            <v>160445.94000000134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47380344.06</v>
          </cell>
          <cell r="H66">
            <v>1319862.4800000042</v>
          </cell>
          <cell r="I66">
            <v>21.688477305326938</v>
          </cell>
          <cell r="J66">
            <v>-4765684.519999996</v>
          </cell>
          <cell r="K66">
            <v>81.74509510993454</v>
          </cell>
          <cell r="L66">
            <v>-10580740.939999998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64880161.24</v>
          </cell>
          <cell r="H67">
            <v>2143588.460000001</v>
          </cell>
          <cell r="I67">
            <v>23.024518838563814</v>
          </cell>
          <cell r="J67">
            <v>-7166436.539999999</v>
          </cell>
          <cell r="K67">
            <v>93.29519423384215</v>
          </cell>
          <cell r="L67">
            <v>-4662714.759999998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10500552.05</v>
          </cell>
          <cell r="H68">
            <v>639670.1500000004</v>
          </cell>
          <cell r="I68">
            <v>31.878150213544252</v>
          </cell>
          <cell r="J68">
            <v>-1366939.8499999996</v>
          </cell>
          <cell r="K68">
            <v>89.47315903742168</v>
          </cell>
          <cell r="L68">
            <v>-1235427.9499999993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7022146.72</v>
          </cell>
          <cell r="H69">
            <v>366343.45999999996</v>
          </cell>
          <cell r="I69">
            <v>46.30945660156976</v>
          </cell>
          <cell r="J69">
            <v>-424733.54000000004</v>
          </cell>
          <cell r="K69">
            <v>92.40638219728626</v>
          </cell>
          <cell r="L69">
            <v>-577054.2800000003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4686294.38</v>
          </cell>
          <cell r="H70">
            <v>727306.1799999997</v>
          </cell>
          <cell r="I70">
            <v>100.01542641990993</v>
          </cell>
          <cell r="J70">
            <v>112.17999999970198</v>
          </cell>
          <cell r="K70">
            <v>91.75012212023836</v>
          </cell>
          <cell r="L70">
            <v>-421376.6200000001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35892285.15</v>
          </cell>
          <cell r="H71">
            <v>1553857.25</v>
          </cell>
          <cell r="I71">
            <v>24.554637665723476</v>
          </cell>
          <cell r="J71">
            <v>-4774304.75</v>
          </cell>
          <cell r="K71">
            <v>84.42035392620559</v>
          </cell>
          <cell r="L71">
            <v>-6623865.8500000015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16074653.33</v>
          </cell>
          <cell r="H72">
            <v>727299.5299999993</v>
          </cell>
          <cell r="I72">
            <v>36.728496797048756</v>
          </cell>
          <cell r="J72">
            <v>-1252905.4700000007</v>
          </cell>
          <cell r="K72">
            <v>88.89593310722955</v>
          </cell>
          <cell r="L72">
            <v>-2007898.67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7140544.25</v>
          </cell>
          <cell r="H73">
            <v>363370.91000000015</v>
          </cell>
          <cell r="I73">
            <v>38.98494871684836</v>
          </cell>
          <cell r="J73">
            <v>-568709.0899999999</v>
          </cell>
          <cell r="K73">
            <v>95.41041724846106</v>
          </cell>
          <cell r="L73">
            <v>-343485.75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6541448.26</v>
          </cell>
          <cell r="H74">
            <v>361125.33999999985</v>
          </cell>
          <cell r="I74">
            <v>43.602480977322486</v>
          </cell>
          <cell r="J74">
            <v>-467096.66000000015</v>
          </cell>
          <cell r="K74">
            <v>105.1247116942223</v>
          </cell>
          <cell r="L74">
            <v>318888.2599999998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6601901.58</v>
          </cell>
          <cell r="H75">
            <v>330443.41000000015</v>
          </cell>
          <cell r="I75">
            <v>31.189383599786325</v>
          </cell>
          <cell r="J75">
            <v>-729030.5899999999</v>
          </cell>
          <cell r="K75">
            <v>105.70890357001036</v>
          </cell>
          <cell r="L75">
            <v>356541.5800000001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11850228.06</v>
          </cell>
          <cell r="H76">
            <v>1374938.6400000006</v>
          </cell>
          <cell r="I76">
            <v>75.59629666080383</v>
          </cell>
          <cell r="J76">
            <v>-443852.3599999994</v>
          </cell>
          <cell r="K76">
            <v>94.56684478408052</v>
          </cell>
          <cell r="L76">
            <v>-680831.9399999995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10148286.32</v>
          </cell>
          <cell r="H77">
            <v>261414.31000000052</v>
          </cell>
          <cell r="I77">
            <v>19.50420764949862</v>
          </cell>
          <cell r="J77">
            <v>-1078882.6899999995</v>
          </cell>
          <cell r="K77">
            <v>115.89610894475048</v>
          </cell>
          <cell r="L77">
            <v>1391921.3200000003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328321157.65</v>
          </cell>
          <cell r="H78">
            <v>10199929.810000002</v>
          </cell>
          <cell r="I78">
            <v>25.294182818684103</v>
          </cell>
          <cell r="J78">
            <v>-30125270.189999998</v>
          </cell>
          <cell r="K78">
            <v>92.4333412603728</v>
          </cell>
          <cell r="L78">
            <v>-26876602.350000024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29016797.66</v>
          </cell>
          <cell r="H79">
            <v>1098517.5300000012</v>
          </cell>
          <cell r="I79">
            <v>31.249307462676413</v>
          </cell>
          <cell r="J79">
            <v>-2416816.469999999</v>
          </cell>
          <cell r="K79">
            <v>98.69641947219752</v>
          </cell>
          <cell r="L79">
            <v>-383253.33999999985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7483068.63</v>
          </cell>
          <cell r="H80">
            <v>379234.9299999997</v>
          </cell>
          <cell r="I80">
            <v>36.57758421135881</v>
          </cell>
          <cell r="J80">
            <v>-657561.0700000003</v>
          </cell>
          <cell r="K80">
            <v>91.15357525089235</v>
          </cell>
          <cell r="L80">
            <v>-726229.3700000001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113973420.11</v>
          </cell>
          <cell r="H81">
            <v>6011776.950000003</v>
          </cell>
          <cell r="I81">
            <v>45.682549743166724</v>
          </cell>
          <cell r="J81">
            <v>-7148121.049999997</v>
          </cell>
          <cell r="K81">
            <v>78.87395654225926</v>
          </cell>
          <cell r="L81">
            <v>-30527280.89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27335801.63</v>
          </cell>
          <cell r="H82">
            <v>1009238.0899999999</v>
          </cell>
          <cell r="I82">
            <v>29.193874782326972</v>
          </cell>
          <cell r="J82">
            <v>-2447781.91</v>
          </cell>
          <cell r="K82">
            <v>96.05147642443747</v>
          </cell>
          <cell r="L82">
            <v>-1123731.370000001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8719876841.969997</v>
          </cell>
          <cell r="H83">
            <v>337657841.8699998</v>
          </cell>
          <cell r="I83">
            <v>33.16340434266367</v>
          </cell>
          <cell r="J83">
            <v>-680506151.1299996</v>
          </cell>
          <cell r="K83">
            <v>92.18253672918732</v>
          </cell>
          <cell r="L83">
            <v>-739481894.9100001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1434658381.84</v>
      </c>
      <c r="F10" s="32">
        <f>'[5]вспомогат'!H10</f>
        <v>59278492.77999997</v>
      </c>
      <c r="G10" s="33">
        <f>'[5]вспомогат'!I10</f>
        <v>38.612150226448286</v>
      </c>
      <c r="H10" s="34">
        <f>'[5]вспомогат'!J10</f>
        <v>-94244407.22000003</v>
      </c>
      <c r="I10" s="35">
        <f>'[5]вспомогат'!K10</f>
        <v>82.92724270682095</v>
      </c>
      <c r="J10" s="36">
        <f>'[5]вспомогат'!L10</f>
        <v>-295362218.1600001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4049226138.23</v>
      </c>
      <c r="F12" s="37">
        <f>'[5]вспомогат'!H11</f>
        <v>145232030.76000023</v>
      </c>
      <c r="G12" s="38">
        <f>'[5]вспомогат'!I11</f>
        <v>32.57674837320418</v>
      </c>
      <c r="H12" s="34">
        <f>'[5]вспомогат'!J11</f>
        <v>-300582969.2399998</v>
      </c>
      <c r="I12" s="35">
        <f>'[5]вспомогат'!K11</f>
        <v>94.52085431039112</v>
      </c>
      <c r="J12" s="36">
        <f>'[5]вспомогат'!L11</f>
        <v>-234723861.76999998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573358972.12</v>
      </c>
      <c r="F13" s="37">
        <f>'[5]вспомогат'!H12</f>
        <v>29689379.51999998</v>
      </c>
      <c r="G13" s="38">
        <f>'[5]вспомогат'!I12</f>
        <v>51.49435530980509</v>
      </c>
      <c r="H13" s="34">
        <f>'[5]вспомогат'!J12</f>
        <v>-27966220.48000002</v>
      </c>
      <c r="I13" s="35">
        <f>'[5]вспомогат'!K12</f>
        <v>103.42461363493234</v>
      </c>
      <c r="J13" s="36">
        <f>'[5]вспомогат'!L12</f>
        <v>18985161.120000005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445713277.24</v>
      </c>
      <c r="F14" s="37">
        <f>'[5]вспомогат'!H13</f>
        <v>17050089.180000007</v>
      </c>
      <c r="G14" s="38">
        <f>'[5]вспомогат'!I13</f>
        <v>28.420130981947906</v>
      </c>
      <c r="H14" s="34">
        <f>'[5]вспомогат'!J13</f>
        <v>-42942910.81999999</v>
      </c>
      <c r="I14" s="35">
        <f>'[5]вспомогат'!K13</f>
        <v>86.6341632510654</v>
      </c>
      <c r="J14" s="36">
        <f>'[5]вспомогат'!L13</f>
        <v>-68764222.75999999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68776429.94</v>
      </c>
      <c r="F15" s="37">
        <f>'[5]вспомогат'!H14</f>
        <v>2008568.5899999961</v>
      </c>
      <c r="G15" s="38">
        <f>'[5]вспомогат'!I14</f>
        <v>24.976604615881968</v>
      </c>
      <c r="H15" s="34">
        <f>'[5]вспомогат'!J14</f>
        <v>-6033231.410000004</v>
      </c>
      <c r="I15" s="35">
        <f>'[5]вспомогат'!K14</f>
        <v>88.55353329942768</v>
      </c>
      <c r="J15" s="36">
        <f>'[5]вспомогат'!L14</f>
        <v>-8890070.060000002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5137074817.53</v>
      </c>
      <c r="F16" s="40">
        <f>SUM(F12:F15)</f>
        <v>193980068.05000022</v>
      </c>
      <c r="G16" s="41">
        <f>F16/D16*100</f>
        <v>33.9419484137858</v>
      </c>
      <c r="H16" s="40">
        <f>SUM(H12:H15)</f>
        <v>-377525331.9499998</v>
      </c>
      <c r="I16" s="42">
        <f>E16/C16*100</f>
        <v>94.59727957735609</v>
      </c>
      <c r="J16" s="40">
        <f>SUM(J12:J15)</f>
        <v>-293392993.46999997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25152389.43</v>
      </c>
      <c r="F17" s="44">
        <f>'[5]вспомогат'!H15</f>
        <v>1191186.3299999982</v>
      </c>
      <c r="G17" s="45">
        <f>'[5]вспомогат'!I15</f>
        <v>28.51197998010932</v>
      </c>
      <c r="H17" s="46">
        <f>'[5]вспомогат'!J15</f>
        <v>-2986658.670000002</v>
      </c>
      <c r="I17" s="47">
        <f>'[5]вспомогат'!K15</f>
        <v>96.83357133906182</v>
      </c>
      <c r="J17" s="48">
        <f>'[5]вспомогат'!L15</f>
        <v>-822475.5700000003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258545073.62</v>
      </c>
      <c r="F18" s="37">
        <f>'[5]вспомогат'!H16</f>
        <v>11324955.400000006</v>
      </c>
      <c r="G18" s="38">
        <f>'[5]вспомогат'!I16</f>
        <v>31.725183028414154</v>
      </c>
      <c r="H18" s="34">
        <f>'[5]вспомогат'!J16</f>
        <v>-24372097.599999994</v>
      </c>
      <c r="I18" s="35">
        <f>'[5]вспомогат'!K16</f>
        <v>102.10274071685261</v>
      </c>
      <c r="J18" s="36">
        <f>'[5]вспомогат'!L16</f>
        <v>5324570.620000005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3738570.84</v>
      </c>
      <c r="F20" s="37">
        <f>'[5]вспомогат'!H18</f>
        <v>93808.79000000004</v>
      </c>
      <c r="G20" s="38">
        <f>'[5]вспомогат'!I18</f>
        <v>25.489094787180576</v>
      </c>
      <c r="H20" s="34">
        <f>'[5]вспомогат'!J18</f>
        <v>-274226.20999999996</v>
      </c>
      <c r="I20" s="35">
        <f>'[5]вспомогат'!K18</f>
        <v>92.26790231165154</v>
      </c>
      <c r="J20" s="36">
        <f>'[5]вспомогат'!L18</f>
        <v>-313294.16000000015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99121342.78</v>
      </c>
      <c r="F21" s="37">
        <f>'[5]вспомогат'!H19</f>
        <v>4097374.25</v>
      </c>
      <c r="G21" s="38">
        <f>'[5]вспомогат'!I19</f>
        <v>35.17858131738923</v>
      </c>
      <c r="H21" s="34">
        <f>'[5]вспомогат'!J19</f>
        <v>-7549980.75</v>
      </c>
      <c r="I21" s="35">
        <f>'[5]вспомогат'!K19</f>
        <v>99.72594327823751</v>
      </c>
      <c r="J21" s="36">
        <f>'[5]вспомогат'!L19</f>
        <v>-272395.2199999988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24210072.31</v>
      </c>
      <c r="F22" s="37">
        <f>'[5]вспомогат'!H20</f>
        <v>859287.879999999</v>
      </c>
      <c r="G22" s="38">
        <f>'[5]вспомогат'!I20</f>
        <v>22.833664518700562</v>
      </c>
      <c r="H22" s="34">
        <f>'[5]вспомогат'!J20</f>
        <v>-2903962.120000001</v>
      </c>
      <c r="I22" s="35">
        <f>'[5]вспомогат'!K20</f>
        <v>86.53392562965662</v>
      </c>
      <c r="J22" s="36">
        <f>'[5]вспомогат'!L20</f>
        <v>-3767477.6900000013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40565743.53</v>
      </c>
      <c r="F23" s="37">
        <f>'[5]вспомогат'!H21</f>
        <v>1267772.2199999988</v>
      </c>
      <c r="G23" s="38">
        <f>'[5]вспомогат'!I21</f>
        <v>26.51711686235267</v>
      </c>
      <c r="H23" s="34">
        <f>'[5]вспомогат'!J21</f>
        <v>-3513185.780000001</v>
      </c>
      <c r="I23" s="35">
        <f>'[5]вспомогат'!K21</f>
        <v>102.5877316527108</v>
      </c>
      <c r="J23" s="36">
        <f>'[5]вспомогат'!L21</f>
        <v>1023253.5300000012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3132426.5</v>
      </c>
      <c r="F24" s="37">
        <f>'[5]вспомогат'!H22</f>
        <v>367419.89000000013</v>
      </c>
      <c r="G24" s="38">
        <f>'[5]вспомогат'!I22</f>
        <v>117.31158684546618</v>
      </c>
      <c r="H24" s="34">
        <f>'[5]вспомогат'!J22</f>
        <v>54219.89000000013</v>
      </c>
      <c r="I24" s="35">
        <f>'[5]вспомогат'!K22</f>
        <v>112.08533714056708</v>
      </c>
      <c r="J24" s="36">
        <f>'[5]вспомогат'!L22</f>
        <v>337746.5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121815.56</v>
      </c>
      <c r="F25" s="37">
        <f>'[5]вспомогат'!H23</f>
        <v>493</v>
      </c>
      <c r="G25" s="38">
        <f>'[5]вспомогат'!I23</f>
        <v>0</v>
      </c>
      <c r="H25" s="34">
        <f>'[5]вспомогат'!J23</f>
        <v>493</v>
      </c>
      <c r="I25" s="35">
        <f>'[5]вспомогат'!K23</f>
        <v>27.8112713405978</v>
      </c>
      <c r="J25" s="36">
        <f>'[5]вспомогат'!L23</f>
        <v>-316192.32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97244210.54</v>
      </c>
      <c r="F26" s="37">
        <f>'[5]вспомогат'!H24</f>
        <v>3674618.850000009</v>
      </c>
      <c r="G26" s="38">
        <f>'[5]вспомогат'!I24</f>
        <v>27.258392524179843</v>
      </c>
      <c r="H26" s="34">
        <f>'[5]вспомогат'!J24</f>
        <v>-9806069.149999991</v>
      </c>
      <c r="I26" s="35">
        <f>'[5]вспомогат'!K24</f>
        <v>100.16448816277791</v>
      </c>
      <c r="J26" s="36">
        <f>'[5]вспомогат'!L24</f>
        <v>159692.54000000656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5131175.62</v>
      </c>
      <c r="F27" s="37">
        <f>'[5]вспомогат'!H25</f>
        <v>260813.99000000022</v>
      </c>
      <c r="G27" s="38">
        <f>'[5]вспомогат'!I25</f>
        <v>47.076638027508075</v>
      </c>
      <c r="H27" s="34">
        <f>'[5]вспомогат'!J25</f>
        <v>-293206.0099999998</v>
      </c>
      <c r="I27" s="35">
        <f>'[5]вспомогат'!K25</f>
        <v>93.99010747220508</v>
      </c>
      <c r="J27" s="36">
        <f>'[5]вспомогат'!L25</f>
        <v>-328096.3799999999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43932423.34</v>
      </c>
      <c r="F28" s="37">
        <f>'[5]вспомогат'!H26</f>
        <v>1527046.960000001</v>
      </c>
      <c r="G28" s="38">
        <f>'[5]вспомогат'!I26</f>
        <v>28.692515692557237</v>
      </c>
      <c r="H28" s="34">
        <f>'[5]вспомогат'!J26</f>
        <v>-3795062.039999999</v>
      </c>
      <c r="I28" s="35">
        <f>'[5]вспомогат'!K26</f>
        <v>93.77010132887509</v>
      </c>
      <c r="J28" s="36">
        <f>'[5]вспомогат'!L26</f>
        <v>-2918782.6599999964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42458711.23</v>
      </c>
      <c r="F30" s="37">
        <f>'[5]вспомогат'!H28</f>
        <v>1766766.1699999943</v>
      </c>
      <c r="G30" s="38">
        <f>'[5]вспомогат'!I28</f>
        <v>29.479409653006194</v>
      </c>
      <c r="H30" s="34">
        <f>'[5]вспомогат'!J28</f>
        <v>-4226454.830000006</v>
      </c>
      <c r="I30" s="35">
        <f>'[5]вспомогат'!K28</f>
        <v>90.73133972479447</v>
      </c>
      <c r="J30" s="36">
        <f>'[5]вспомогат'!L28</f>
        <v>-4337369.770000003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21540379.26</v>
      </c>
      <c r="F31" s="37">
        <f>'[5]вспомогат'!H29</f>
        <v>699719.1900000013</v>
      </c>
      <c r="G31" s="38">
        <f>'[5]вспомогат'!I29</f>
        <v>25.968751878851</v>
      </c>
      <c r="H31" s="34">
        <f>'[5]вспомогат'!J29</f>
        <v>-1994746.8099999987</v>
      </c>
      <c r="I31" s="35">
        <f>'[5]вспомогат'!K29</f>
        <v>92.02075847522323</v>
      </c>
      <c r="J31" s="36">
        <f>'[5]вспомогат'!L29</f>
        <v>-1867794.7399999984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24912515.46</v>
      </c>
      <c r="F32" s="37">
        <f>'[5]вспомогат'!H30</f>
        <v>1008237.5399999991</v>
      </c>
      <c r="G32" s="38">
        <f>'[5]вспомогат'!I30</f>
        <v>25.78344908431501</v>
      </c>
      <c r="H32" s="34">
        <f>'[5]вспомогат'!J30</f>
        <v>-2902168.460000001</v>
      </c>
      <c r="I32" s="35">
        <f>'[5]вспомогат'!K30</f>
        <v>91.23631125660732</v>
      </c>
      <c r="J32" s="36">
        <f>'[5]вспомогат'!L30</f>
        <v>-2392967.539999999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5001605.74</v>
      </c>
      <c r="F33" s="37">
        <f>'[5]вспомогат'!H31</f>
        <v>95575.33999999985</v>
      </c>
      <c r="G33" s="38">
        <f>'[5]вспомогат'!I31</f>
        <v>12.35706389707373</v>
      </c>
      <c r="H33" s="34">
        <f>'[5]вспомогат'!J31</f>
        <v>-677871.6600000001</v>
      </c>
      <c r="I33" s="35">
        <f>'[5]вспомогат'!K31</f>
        <v>91.72700500375227</v>
      </c>
      <c r="J33" s="36">
        <f>'[5]вспомогат'!L31</f>
        <v>-451102.2599999998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55382286.4</v>
      </c>
      <c r="F34" s="37">
        <f>'[5]вспомогат'!H32</f>
        <v>2699231.6499999985</v>
      </c>
      <c r="G34" s="38">
        <f>'[5]вспомогат'!I32</f>
        <v>31.723260227229037</v>
      </c>
      <c r="H34" s="34">
        <f>'[5]вспомогат'!J32</f>
        <v>-5809451.3500000015</v>
      </c>
      <c r="I34" s="35">
        <f>'[5]вспомогат'!K32</f>
        <v>88.52792215721331</v>
      </c>
      <c r="J34" s="36">
        <f>'[5]вспомогат'!L32</f>
        <v>-7176830.6000000015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202525.5</v>
      </c>
      <c r="F35" s="37">
        <f>'[5]вспомогат'!H33</f>
        <v>19020</v>
      </c>
      <c r="G35" s="38">
        <f>'[5]вспомогат'!I33</f>
        <v>165.3913043478261</v>
      </c>
      <c r="H35" s="34">
        <f>'[5]вспомогат'!J33</f>
        <v>7520</v>
      </c>
      <c r="I35" s="35">
        <f>'[5]вспомогат'!K33</f>
        <v>277.05266757865934</v>
      </c>
      <c r="J35" s="36">
        <f>'[5]вспомогат'!L33</f>
        <v>129425.5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5696966.46</v>
      </c>
      <c r="F36" s="37">
        <f>'[5]вспомогат'!H34</f>
        <v>85773.0700000003</v>
      </c>
      <c r="G36" s="38">
        <f>'[5]вспомогат'!I34</f>
        <v>11.234414559552617</v>
      </c>
      <c r="H36" s="34">
        <f>'[5]вспомогат'!J34</f>
        <v>-677711.9299999997</v>
      </c>
      <c r="I36" s="35">
        <f>'[5]вспомогат'!K34</f>
        <v>101.31364324192052</v>
      </c>
      <c r="J36" s="36">
        <f>'[5]вспомогат'!L34</f>
        <v>73867.45999999996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756170957.2200001</v>
      </c>
      <c r="F37" s="40">
        <f>SUM(F17:F36)</f>
        <v>31039100.520000003</v>
      </c>
      <c r="G37" s="41">
        <f>F37/D37*100</f>
        <v>30.20448975698996</v>
      </c>
      <c r="H37" s="40">
        <f>SUM(H17:H36)</f>
        <v>-71724100.47999999</v>
      </c>
      <c r="I37" s="42">
        <f>E37/C37*100</f>
        <v>97.68257600003976</v>
      </c>
      <c r="J37" s="40">
        <f>SUM(J17:J36)</f>
        <v>-17939419.659999985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12629945.54</v>
      </c>
      <c r="F38" s="37">
        <f>'[5]вспомогат'!H35</f>
        <v>647840.209999999</v>
      </c>
      <c r="G38" s="38">
        <f>'[5]вспомогат'!I35</f>
        <v>33.181854780261915</v>
      </c>
      <c r="H38" s="34">
        <f>'[5]вспомогат'!J35</f>
        <v>-1304552.790000001</v>
      </c>
      <c r="I38" s="35">
        <f>'[5]вспомогат'!K35</f>
        <v>91.24025838081145</v>
      </c>
      <c r="J38" s="36">
        <f>'[5]вспомогат'!L35</f>
        <v>-1212568.460000001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35150574.84</v>
      </c>
      <c r="F39" s="37">
        <f>'[5]вспомогат'!H36</f>
        <v>968370.0500000045</v>
      </c>
      <c r="G39" s="38">
        <f>'[5]вспомогат'!I36</f>
        <v>19.716376928356617</v>
      </c>
      <c r="H39" s="34">
        <f>'[5]вспомогат'!J36</f>
        <v>-3943130.9499999955</v>
      </c>
      <c r="I39" s="35">
        <f>'[5]вспомогат'!K36</f>
        <v>92.15486735303749</v>
      </c>
      <c r="J39" s="36">
        <f>'[5]вспомогат'!L36</f>
        <v>-2992364.1599999964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18494290.25</v>
      </c>
      <c r="F40" s="37">
        <f>'[5]вспомогат'!H37</f>
        <v>1113875.710000001</v>
      </c>
      <c r="G40" s="38">
        <f>'[5]вспомогат'!I37</f>
        <v>44.319796647314746</v>
      </c>
      <c r="H40" s="34">
        <f>'[5]вспомогат'!J37</f>
        <v>-1399393.289999999</v>
      </c>
      <c r="I40" s="35">
        <f>'[5]вспомогат'!K37</f>
        <v>100.09599869629362</v>
      </c>
      <c r="J40" s="36">
        <f>'[5]вспомогат'!L37</f>
        <v>17737.25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13222636.53</v>
      </c>
      <c r="F41" s="37">
        <f>'[5]вспомогат'!H38</f>
        <v>665359.9699999988</v>
      </c>
      <c r="G41" s="38">
        <f>'[5]вспомогат'!I38</f>
        <v>24.173380505869456</v>
      </c>
      <c r="H41" s="34">
        <f>'[5]вспомогат'!J38</f>
        <v>-2087089.0300000012</v>
      </c>
      <c r="I41" s="35">
        <f>'[5]вспомогат'!K38</f>
        <v>92.00896254416261</v>
      </c>
      <c r="J41" s="36">
        <f>'[5]вспомогат'!L38</f>
        <v>-1148394.4700000007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13032792.42</v>
      </c>
      <c r="F42" s="37">
        <f>'[5]вспомогат'!H39</f>
        <v>500672.95999999903</v>
      </c>
      <c r="G42" s="38">
        <f>'[5]вспомогат'!I39</f>
        <v>24.190546962006614</v>
      </c>
      <c r="H42" s="34">
        <f>'[5]вспомогат'!J39</f>
        <v>-1569032.040000001</v>
      </c>
      <c r="I42" s="35">
        <f>'[5]вспомогат'!K39</f>
        <v>101.89555027639989</v>
      </c>
      <c r="J42" s="36">
        <f>'[5]вспомогат'!L39</f>
        <v>242447.41999999993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15073389.21</v>
      </c>
      <c r="F43" s="37">
        <f>'[5]вспомогат'!H40</f>
        <v>738067.2600000016</v>
      </c>
      <c r="G43" s="38">
        <f>'[5]вспомогат'!I40</f>
        <v>25.389974419695925</v>
      </c>
      <c r="H43" s="34">
        <f>'[5]вспомогат'!J40</f>
        <v>-2168856.7399999984</v>
      </c>
      <c r="I43" s="35">
        <f>'[5]вспомогат'!K40</f>
        <v>87.44106138513786</v>
      </c>
      <c r="J43" s="36">
        <f>'[5]вспомогат'!L40</f>
        <v>-2164952.789999999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26014631.34</v>
      </c>
      <c r="F44" s="37">
        <f>'[5]вспомогат'!H41</f>
        <v>990178.3299999982</v>
      </c>
      <c r="G44" s="38">
        <f>'[5]вспомогат'!I41</f>
        <v>33.78090071636721</v>
      </c>
      <c r="H44" s="34">
        <f>'[5]вспомогат'!J41</f>
        <v>-1940999.6700000018</v>
      </c>
      <c r="I44" s="35">
        <f>'[5]вспомогат'!K41</f>
        <v>97.2604079925373</v>
      </c>
      <c r="J44" s="36">
        <f>'[5]вспомогат'!L41</f>
        <v>-732769.6600000001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42856713.95</v>
      </c>
      <c r="F45" s="37">
        <f>'[5]вспомогат'!H42</f>
        <v>1456903.7600000054</v>
      </c>
      <c r="G45" s="38">
        <f>'[5]вспомогат'!I42</f>
        <v>25.76821612206426</v>
      </c>
      <c r="H45" s="34">
        <f>'[5]вспомогат'!J42</f>
        <v>-4196975.239999995</v>
      </c>
      <c r="I45" s="35">
        <f>'[5]вспомогат'!K42</f>
        <v>89.69421877900609</v>
      </c>
      <c r="J45" s="36">
        <f>'[5]вспомогат'!L42</f>
        <v>-4924196.049999997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18236556.73</v>
      </c>
      <c r="F46" s="37">
        <f>'[5]вспомогат'!H43</f>
        <v>816098.0800000019</v>
      </c>
      <c r="G46" s="38">
        <f>'[5]вспомогат'!I43</f>
        <v>34.33889085247841</v>
      </c>
      <c r="H46" s="34">
        <f>'[5]вспомогат'!J43</f>
        <v>-1560501.919999998</v>
      </c>
      <c r="I46" s="35">
        <f>'[5]вспомогат'!K43</f>
        <v>82.35398365524738</v>
      </c>
      <c r="J46" s="36">
        <f>'[5]вспомогат'!L43</f>
        <v>-3907553.2699999996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20175836.29</v>
      </c>
      <c r="F47" s="37">
        <f>'[5]вспомогат'!H44</f>
        <v>578575.4699999988</v>
      </c>
      <c r="G47" s="38">
        <f>'[5]вспомогат'!I44</f>
        <v>19.30577899918679</v>
      </c>
      <c r="H47" s="34">
        <f>'[5]вспомогат'!J44</f>
        <v>-2418327.530000001</v>
      </c>
      <c r="I47" s="35">
        <f>'[5]вспомогат'!K44</f>
        <v>97.64389737628292</v>
      </c>
      <c r="J47" s="36">
        <f>'[5]вспомогат'!L44</f>
        <v>-486833.7100000009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6782913.59</v>
      </c>
      <c r="F48" s="37">
        <f>'[5]вспомогат'!H45</f>
        <v>165339.89999999944</v>
      </c>
      <c r="G48" s="38">
        <f>'[5]вспомогат'!I45</f>
        <v>16.588466524064973</v>
      </c>
      <c r="H48" s="34">
        <f>'[5]вспомогат'!J45</f>
        <v>-831376.1000000006</v>
      </c>
      <c r="I48" s="35">
        <f>'[5]вспомогат'!K45</f>
        <v>79.00097136443276</v>
      </c>
      <c r="J48" s="36">
        <f>'[5]вспомогат'!L45</f>
        <v>-1802947.4100000001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6738092.24</v>
      </c>
      <c r="F49" s="37">
        <f>'[5]вспомогат'!H46</f>
        <v>339272.78000000026</v>
      </c>
      <c r="G49" s="38">
        <f>'[5]вспомогат'!I46</f>
        <v>27.495524831431556</v>
      </c>
      <c r="H49" s="34">
        <f>'[5]вспомогат'!J46</f>
        <v>-894647.2199999997</v>
      </c>
      <c r="I49" s="35">
        <f>'[5]вспомогат'!K46</f>
        <v>89.00719682949556</v>
      </c>
      <c r="J49" s="36">
        <f>'[5]вспомогат'!L46</f>
        <v>-832185.7599999998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9440096.7</v>
      </c>
      <c r="F50" s="37">
        <f>'[5]вспомогат'!H47</f>
        <v>265730.5499999989</v>
      </c>
      <c r="G50" s="38">
        <f>'[5]вспомогат'!I47</f>
        <v>12.29471869058944</v>
      </c>
      <c r="H50" s="34">
        <f>'[5]вспомогат'!J47</f>
        <v>-1895608.4500000011</v>
      </c>
      <c r="I50" s="35">
        <f>'[5]вспомогат'!K47</f>
        <v>83.65619093337463</v>
      </c>
      <c r="J50" s="36">
        <f>'[5]вспомогат'!L47</f>
        <v>-1844300.3000000007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18624933.03</v>
      </c>
      <c r="F51" s="37">
        <f>'[5]вспомогат'!H48</f>
        <v>1052289.200000003</v>
      </c>
      <c r="G51" s="38">
        <f>'[5]вспомогат'!I48</f>
        <v>32.4191768962857</v>
      </c>
      <c r="H51" s="34">
        <f>'[5]вспомогат'!J48</f>
        <v>-2193595.799999997</v>
      </c>
      <c r="I51" s="35">
        <f>'[5]вспомогат'!K48</f>
        <v>94.68815598156766</v>
      </c>
      <c r="J51" s="36">
        <f>'[5]вспомогат'!L48</f>
        <v>-1044826.9699999988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7496427.43</v>
      </c>
      <c r="F52" s="37">
        <f>'[5]вспомогат'!H49</f>
        <v>342036.0099999998</v>
      </c>
      <c r="G52" s="38">
        <f>'[5]вспомогат'!I49</f>
        <v>31.643631233231545</v>
      </c>
      <c r="H52" s="34">
        <f>'[5]вспомогат'!J49</f>
        <v>-738863.9900000002</v>
      </c>
      <c r="I52" s="35">
        <f>'[5]вспомогат'!K49</f>
        <v>73.61968438440326</v>
      </c>
      <c r="J52" s="36">
        <f>'[5]вспомогат'!L49</f>
        <v>-2686212.5700000003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6578529.34</v>
      </c>
      <c r="F53" s="37">
        <f>'[5]вспомогат'!H50</f>
        <v>192696.3200000003</v>
      </c>
      <c r="G53" s="38">
        <f>'[5]вспомогат'!I50</f>
        <v>26.59310801672628</v>
      </c>
      <c r="H53" s="34">
        <f>'[5]вспомогат'!J50</f>
        <v>-531913.6799999997</v>
      </c>
      <c r="I53" s="35">
        <f>'[5]вспомогат'!K50</f>
        <v>101.74221204228968</v>
      </c>
      <c r="J53" s="36">
        <f>'[5]вспомогат'!L50</f>
        <v>112649.33999999985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47868860.27</v>
      </c>
      <c r="F54" s="37">
        <f>'[5]вспомогат'!H51</f>
        <v>1380082.1200000048</v>
      </c>
      <c r="G54" s="38">
        <f>'[5]вспомогат'!I51</f>
        <v>22.05604651311465</v>
      </c>
      <c r="H54" s="34">
        <f>'[5]вспомогат'!J51</f>
        <v>-4877077.879999995</v>
      </c>
      <c r="I54" s="35">
        <f>'[5]вспомогат'!K51</f>
        <v>102.67123204551187</v>
      </c>
      <c r="J54" s="36">
        <f>'[5]вспомогат'!L51</f>
        <v>1245420.2700000033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58405520.08</v>
      </c>
      <c r="F55" s="37">
        <f>'[5]вспомогат'!H52</f>
        <v>1522529.4799999967</v>
      </c>
      <c r="G55" s="38">
        <f>'[5]вспомогат'!I52</f>
        <v>19.10992140294854</v>
      </c>
      <c r="H55" s="34">
        <f>'[5]вспомогат'!J52</f>
        <v>-6444690.520000003</v>
      </c>
      <c r="I55" s="35">
        <f>'[5]вспомогат'!K52</f>
        <v>93.29465710944721</v>
      </c>
      <c r="J55" s="36">
        <f>'[5]вспомогат'!L52</f>
        <v>-4197764.920000002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22849530.37</v>
      </c>
      <c r="F56" s="37">
        <f>'[5]вспомогат'!H53</f>
        <v>816468.7200000025</v>
      </c>
      <c r="G56" s="38">
        <f>'[5]вспомогат'!I53</f>
        <v>20.781287216537155</v>
      </c>
      <c r="H56" s="34">
        <f>'[5]вспомогат'!J53</f>
        <v>-3112396.2799999975</v>
      </c>
      <c r="I56" s="35">
        <f>'[5]вспомогат'!K53</f>
        <v>90.08848357306233</v>
      </c>
      <c r="J56" s="36">
        <f>'[5]вспомогат'!L53</f>
        <v>-2513900.629999999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47397569.88</v>
      </c>
      <c r="F57" s="37">
        <f>'[5]вспомогат'!H54</f>
        <v>2110001.25</v>
      </c>
      <c r="G57" s="38">
        <f>'[5]вспомогат'!I54</f>
        <v>40.782191336012204</v>
      </c>
      <c r="H57" s="34">
        <f>'[5]вспомогат'!J54</f>
        <v>-3063828.75</v>
      </c>
      <c r="I57" s="35">
        <f>'[5]вспомогат'!K54</f>
        <v>95.54973423111683</v>
      </c>
      <c r="J57" s="36">
        <f>'[5]вспомогат'!L54</f>
        <v>-2207560.1199999973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54389088.48</v>
      </c>
      <c r="F58" s="37">
        <f>'[5]вспомогат'!H55</f>
        <v>1618654.3899999931</v>
      </c>
      <c r="G58" s="38">
        <f>'[5]вспомогат'!I55</f>
        <v>21.131810099480315</v>
      </c>
      <c r="H58" s="34">
        <f>'[5]вспомогат'!J55</f>
        <v>-6041145.610000007</v>
      </c>
      <c r="I58" s="35">
        <f>'[5]вспомогат'!K55</f>
        <v>86.03173132467991</v>
      </c>
      <c r="J58" s="36">
        <f>'[5]вспомогат'!L55</f>
        <v>-8830711.520000003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10513519.47</v>
      </c>
      <c r="F59" s="37">
        <f>'[5]вспомогат'!H56</f>
        <v>509154.43000000156</v>
      </c>
      <c r="G59" s="38">
        <f>'[5]вспомогат'!I56</f>
        <v>28.102938708915453</v>
      </c>
      <c r="H59" s="34">
        <f>'[5]вспомогат'!J56</f>
        <v>-1302593.5699999984</v>
      </c>
      <c r="I59" s="35">
        <f>'[5]вспомогат'!K56</f>
        <v>94.3556639679151</v>
      </c>
      <c r="J59" s="36">
        <f>'[5]вспомогат'!L56</f>
        <v>-628916.5299999993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47916627.41</v>
      </c>
      <c r="F60" s="37">
        <f>'[5]вспомогат'!H57</f>
        <v>1460780.7699999958</v>
      </c>
      <c r="G60" s="38">
        <f>'[5]вспомогат'!I57</f>
        <v>19.055010980777194</v>
      </c>
      <c r="H60" s="34">
        <f>'[5]вспомогат'!J57</f>
        <v>-6205343.230000004</v>
      </c>
      <c r="I60" s="35">
        <f>'[5]вспомогат'!K57</f>
        <v>94.9904388526187</v>
      </c>
      <c r="J60" s="36">
        <f>'[5]вспомогат'!L57</f>
        <v>-2527004.5900000036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16080788.8</v>
      </c>
      <c r="F61" s="37">
        <f>'[5]вспомогат'!H58</f>
        <v>584569.1100000013</v>
      </c>
      <c r="G61" s="38">
        <f>'[5]вспомогат'!I58</f>
        <v>22.07119677439943</v>
      </c>
      <c r="H61" s="34">
        <f>'[5]вспомогат'!J58</f>
        <v>-2063991.8899999987</v>
      </c>
      <c r="I61" s="35">
        <f>'[5]вспомогат'!K58</f>
        <v>94.20670538403577</v>
      </c>
      <c r="J61" s="36">
        <f>'[5]вспомогат'!L58</f>
        <v>-988897.1999999993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9254184.35</v>
      </c>
      <c r="F62" s="37">
        <f>'[5]вспомогат'!H59</f>
        <v>588493.2400000002</v>
      </c>
      <c r="G62" s="38">
        <f>'[5]вспомогат'!I59</f>
        <v>25.467651167500748</v>
      </c>
      <c r="H62" s="34">
        <f>'[5]вспомогат'!J59</f>
        <v>-1722254.7599999998</v>
      </c>
      <c r="I62" s="35">
        <f>'[5]вспомогат'!K59</f>
        <v>83.09580340430995</v>
      </c>
      <c r="J62" s="36">
        <f>'[5]вспомогат'!L59</f>
        <v>-1882580.6500000004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9889954.55</v>
      </c>
      <c r="F63" s="37">
        <f>'[5]вспомогат'!H60</f>
        <v>284811.8200000003</v>
      </c>
      <c r="G63" s="38">
        <f>'[5]вспомогат'!I60</f>
        <v>61.83495874945729</v>
      </c>
      <c r="H63" s="34">
        <f>'[5]вспомогат'!J60</f>
        <v>-175788.1799999997</v>
      </c>
      <c r="I63" s="35">
        <f>'[5]вспомогат'!K60</f>
        <v>113.34184699926368</v>
      </c>
      <c r="J63" s="36">
        <f>'[5]вспомогат'!L60</f>
        <v>1164179.5500000007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8452344.69</v>
      </c>
      <c r="F64" s="37">
        <f>'[5]вспомогат'!H61</f>
        <v>665018.1799999997</v>
      </c>
      <c r="G64" s="38">
        <f>'[5]вспомогат'!I61</f>
        <v>36.5575383431367</v>
      </c>
      <c r="H64" s="34">
        <f>'[5]вспомогат'!J61</f>
        <v>-1154081.8200000003</v>
      </c>
      <c r="I64" s="35">
        <f>'[5]вспомогат'!K61</f>
        <v>89.27841529881488</v>
      </c>
      <c r="J64" s="36">
        <f>'[5]вспомогат'!L61</f>
        <v>-1015055.3100000005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6624227.33</v>
      </c>
      <c r="F65" s="37">
        <f>'[5]вспомогат'!H62</f>
        <v>592705.4299999997</v>
      </c>
      <c r="G65" s="38">
        <f>'[5]вспомогат'!I62</f>
        <v>56.87922655708692</v>
      </c>
      <c r="H65" s="34">
        <f>'[5]вспомогат'!J62</f>
        <v>-449336.5700000003</v>
      </c>
      <c r="I65" s="35">
        <f>'[5]вспомогат'!K62</f>
        <v>100.99895162294897</v>
      </c>
      <c r="J65" s="36">
        <f>'[5]вспомогат'!L62</f>
        <v>65518.330000000075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11038584.03</v>
      </c>
      <c r="F66" s="37">
        <f>'[5]вспомогат'!H63</f>
        <v>344859.52999999933</v>
      </c>
      <c r="G66" s="38">
        <f>'[5]вспомогат'!I63</f>
        <v>24.1020617403884</v>
      </c>
      <c r="H66" s="34">
        <f>'[5]вспомогат'!J63</f>
        <v>-1085970.4700000007</v>
      </c>
      <c r="I66" s="35">
        <f>'[5]вспомогат'!K63</f>
        <v>99.36345251275958</v>
      </c>
      <c r="J66" s="36">
        <f>'[5]вспомогат'!L63</f>
        <v>-70715.97000000067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7800644.22</v>
      </c>
      <c r="F67" s="37">
        <f>'[5]вспомогат'!H64</f>
        <v>358926.1099999994</v>
      </c>
      <c r="G67" s="38">
        <f>'[5]вспомогат'!I64</f>
        <v>37.489396881368044</v>
      </c>
      <c r="H67" s="34">
        <f>'[5]вспомогат'!J64</f>
        <v>-598480.8900000006</v>
      </c>
      <c r="I67" s="35">
        <f>'[5]вспомогат'!K64</f>
        <v>94.55383632628076</v>
      </c>
      <c r="J67" s="36">
        <f>'[5]вспомогат'!L64</f>
        <v>-449305.78000000026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28093790.94</v>
      </c>
      <c r="F68" s="37">
        <f>'[5]вспомогат'!H65</f>
        <v>821901.950000003</v>
      </c>
      <c r="G68" s="38">
        <f>'[5]вспомогат'!I65</f>
        <v>20.402922632916646</v>
      </c>
      <c r="H68" s="34">
        <f>'[5]вспомогат'!J65</f>
        <v>-3206452.049999997</v>
      </c>
      <c r="I68" s="35">
        <f>'[5]вспомогат'!K65</f>
        <v>100.57438856678283</v>
      </c>
      <c r="J68" s="36">
        <f>'[5]вспомогат'!L65</f>
        <v>160445.94000000134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47380344.06</v>
      </c>
      <c r="F69" s="37">
        <f>'[5]вспомогат'!H66</f>
        <v>1319862.4800000042</v>
      </c>
      <c r="G69" s="38">
        <f>'[5]вспомогат'!I66</f>
        <v>21.688477305326938</v>
      </c>
      <c r="H69" s="34">
        <f>'[5]вспомогат'!J66</f>
        <v>-4765684.519999996</v>
      </c>
      <c r="I69" s="35">
        <f>'[5]вспомогат'!K66</f>
        <v>81.74509510993454</v>
      </c>
      <c r="J69" s="36">
        <f>'[5]вспомогат'!L66</f>
        <v>-10580740.939999998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64880161.24</v>
      </c>
      <c r="F70" s="37">
        <f>'[5]вспомогат'!H67</f>
        <v>2143588.460000001</v>
      </c>
      <c r="G70" s="38">
        <f>'[5]вспомогат'!I67</f>
        <v>23.024518838563814</v>
      </c>
      <c r="H70" s="34">
        <f>'[5]вспомогат'!J67</f>
        <v>-7166436.539999999</v>
      </c>
      <c r="I70" s="35">
        <f>'[5]вспомогат'!K67</f>
        <v>93.29519423384215</v>
      </c>
      <c r="J70" s="36">
        <f>'[5]вспомогат'!L67</f>
        <v>-4662714.759999998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10500552.05</v>
      </c>
      <c r="F71" s="37">
        <f>'[5]вспомогат'!H68</f>
        <v>639670.1500000004</v>
      </c>
      <c r="G71" s="38">
        <f>'[5]вспомогат'!I68</f>
        <v>31.878150213544252</v>
      </c>
      <c r="H71" s="34">
        <f>'[5]вспомогат'!J68</f>
        <v>-1366939.8499999996</v>
      </c>
      <c r="I71" s="35">
        <f>'[5]вспомогат'!K68</f>
        <v>89.47315903742168</v>
      </c>
      <c r="J71" s="36">
        <f>'[5]вспомогат'!L68</f>
        <v>-1235427.9499999993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7022146.72</v>
      </c>
      <c r="F72" s="37">
        <f>'[5]вспомогат'!H69</f>
        <v>366343.45999999996</v>
      </c>
      <c r="G72" s="38">
        <f>'[5]вспомогат'!I69</f>
        <v>46.30945660156976</v>
      </c>
      <c r="H72" s="34">
        <f>'[5]вспомогат'!J69</f>
        <v>-424733.54000000004</v>
      </c>
      <c r="I72" s="35">
        <f>'[5]вспомогат'!K69</f>
        <v>92.40638219728626</v>
      </c>
      <c r="J72" s="36">
        <f>'[5]вспомогат'!L69</f>
        <v>-577054.2800000003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4686294.38</v>
      </c>
      <c r="F73" s="37">
        <f>'[5]вспомогат'!H70</f>
        <v>727306.1799999997</v>
      </c>
      <c r="G73" s="38">
        <f>'[5]вспомогат'!I70</f>
        <v>100.01542641990993</v>
      </c>
      <c r="H73" s="34">
        <f>'[5]вспомогат'!J70</f>
        <v>112.17999999970198</v>
      </c>
      <c r="I73" s="35">
        <f>'[5]вспомогат'!K70</f>
        <v>91.75012212023836</v>
      </c>
      <c r="J73" s="36">
        <f>'[5]вспомогат'!L70</f>
        <v>-421376.6200000001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35892285.15</v>
      </c>
      <c r="F74" s="37">
        <f>'[5]вспомогат'!H71</f>
        <v>1553857.25</v>
      </c>
      <c r="G74" s="38">
        <f>'[5]вспомогат'!I71</f>
        <v>24.554637665723476</v>
      </c>
      <c r="H74" s="34">
        <f>'[5]вспомогат'!J71</f>
        <v>-4774304.75</v>
      </c>
      <c r="I74" s="35">
        <f>'[5]вспомогат'!K71</f>
        <v>84.42035392620559</v>
      </c>
      <c r="J74" s="36">
        <f>'[5]вспомогат'!L71</f>
        <v>-6623865.8500000015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16074653.33</v>
      </c>
      <c r="F75" s="37">
        <f>'[5]вспомогат'!H72</f>
        <v>727299.5299999993</v>
      </c>
      <c r="G75" s="38">
        <f>'[5]вспомогат'!I72</f>
        <v>36.728496797048756</v>
      </c>
      <c r="H75" s="34">
        <f>'[5]вспомогат'!J72</f>
        <v>-1252905.4700000007</v>
      </c>
      <c r="I75" s="35">
        <f>'[5]вспомогат'!K72</f>
        <v>88.89593310722955</v>
      </c>
      <c r="J75" s="36">
        <f>'[5]вспомогат'!L72</f>
        <v>-2007898.67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7140544.25</v>
      </c>
      <c r="F76" s="37">
        <f>'[5]вспомогат'!H73</f>
        <v>363370.91000000015</v>
      </c>
      <c r="G76" s="38">
        <f>'[5]вспомогат'!I73</f>
        <v>38.98494871684836</v>
      </c>
      <c r="H76" s="34">
        <f>'[5]вспомогат'!J73</f>
        <v>-568709.0899999999</v>
      </c>
      <c r="I76" s="35">
        <f>'[5]вспомогат'!K73</f>
        <v>95.41041724846106</v>
      </c>
      <c r="J76" s="36">
        <f>'[5]вспомогат'!L73</f>
        <v>-343485.75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6541448.26</v>
      </c>
      <c r="F77" s="37">
        <f>'[5]вспомогат'!H74</f>
        <v>361125.33999999985</v>
      </c>
      <c r="G77" s="38">
        <f>'[5]вспомогат'!I74</f>
        <v>43.602480977322486</v>
      </c>
      <c r="H77" s="34">
        <f>'[5]вспомогат'!J74</f>
        <v>-467096.66000000015</v>
      </c>
      <c r="I77" s="35">
        <f>'[5]вспомогат'!K74</f>
        <v>105.1247116942223</v>
      </c>
      <c r="J77" s="36">
        <f>'[5]вспомогат'!L74</f>
        <v>318888.2599999998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6601901.58</v>
      </c>
      <c r="F78" s="37">
        <f>'[5]вспомогат'!H75</f>
        <v>330443.41000000015</v>
      </c>
      <c r="G78" s="38">
        <f>'[5]вспомогат'!I75</f>
        <v>31.189383599786325</v>
      </c>
      <c r="H78" s="34">
        <f>'[5]вспомогат'!J75</f>
        <v>-729030.5899999999</v>
      </c>
      <c r="I78" s="35">
        <f>'[5]вспомогат'!K75</f>
        <v>105.70890357001036</v>
      </c>
      <c r="J78" s="36">
        <f>'[5]вспомогат'!L75</f>
        <v>356541.5800000001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11850228.06</v>
      </c>
      <c r="F79" s="37">
        <f>'[5]вспомогат'!H76</f>
        <v>1374938.6400000006</v>
      </c>
      <c r="G79" s="38">
        <f>'[5]вспомогат'!I76</f>
        <v>75.59629666080383</v>
      </c>
      <c r="H79" s="34">
        <f>'[5]вспомогат'!J76</f>
        <v>-443852.3599999994</v>
      </c>
      <c r="I79" s="35">
        <f>'[5]вспомогат'!K76</f>
        <v>94.56684478408052</v>
      </c>
      <c r="J79" s="36">
        <f>'[5]вспомогат'!L76</f>
        <v>-680831.9399999995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10148286.32</v>
      </c>
      <c r="F80" s="37">
        <f>'[5]вспомогат'!H77</f>
        <v>261414.31000000052</v>
      </c>
      <c r="G80" s="38">
        <f>'[5]вспомогат'!I77</f>
        <v>19.50420764949862</v>
      </c>
      <c r="H80" s="34">
        <f>'[5]вспомогат'!J77</f>
        <v>-1078882.6899999995</v>
      </c>
      <c r="I80" s="35">
        <f>'[5]вспомогат'!K77</f>
        <v>115.89610894475048</v>
      </c>
      <c r="J80" s="36">
        <f>'[5]вспомогат'!L77</f>
        <v>1391921.3200000003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328321157.65</v>
      </c>
      <c r="F81" s="37">
        <f>'[5]вспомогат'!H78</f>
        <v>10199929.810000002</v>
      </c>
      <c r="G81" s="38">
        <f>'[5]вспомогат'!I78</f>
        <v>25.294182818684103</v>
      </c>
      <c r="H81" s="34">
        <f>'[5]вспомогат'!J78</f>
        <v>-30125270.189999998</v>
      </c>
      <c r="I81" s="35">
        <f>'[5]вспомогат'!K78</f>
        <v>92.4333412603728</v>
      </c>
      <c r="J81" s="36">
        <f>'[5]вспомогат'!L78</f>
        <v>-26876602.350000024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29016797.66</v>
      </c>
      <c r="F82" s="37">
        <f>'[5]вспомогат'!H79</f>
        <v>1098517.5300000012</v>
      </c>
      <c r="G82" s="38">
        <f>'[5]вспомогат'!I79</f>
        <v>31.249307462676413</v>
      </c>
      <c r="H82" s="34">
        <f>'[5]вспомогат'!J79</f>
        <v>-2416816.469999999</v>
      </c>
      <c r="I82" s="35">
        <f>'[5]вспомогат'!K79</f>
        <v>98.69641947219752</v>
      </c>
      <c r="J82" s="36">
        <f>'[5]вспомогат'!L79</f>
        <v>-383253.33999999985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7483068.63</v>
      </c>
      <c r="F83" s="37">
        <f>'[5]вспомогат'!H80</f>
        <v>379234.9299999997</v>
      </c>
      <c r="G83" s="38">
        <f>'[5]вспомогат'!I80</f>
        <v>36.57758421135881</v>
      </c>
      <c r="H83" s="34">
        <f>'[5]вспомогат'!J80</f>
        <v>-657561.0700000003</v>
      </c>
      <c r="I83" s="35">
        <f>'[5]вспомогат'!K80</f>
        <v>91.15357525089235</v>
      </c>
      <c r="J83" s="36">
        <f>'[5]вспомогат'!L80</f>
        <v>-726229.3700000001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113973420.11</v>
      </c>
      <c r="F84" s="37">
        <f>'[5]вспомогат'!H81</f>
        <v>6011776.950000003</v>
      </c>
      <c r="G84" s="38">
        <f>'[5]вспомогат'!I81</f>
        <v>45.682549743166724</v>
      </c>
      <c r="H84" s="34">
        <f>'[5]вспомогат'!J81</f>
        <v>-7148121.049999997</v>
      </c>
      <c r="I84" s="35">
        <f>'[5]вспомогат'!K81</f>
        <v>78.87395654225926</v>
      </c>
      <c r="J84" s="36">
        <f>'[5]вспомогат'!L81</f>
        <v>-30527280.89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27335801.63</v>
      </c>
      <c r="F85" s="37">
        <f>'[5]вспомогат'!H82</f>
        <v>1009238.0899999999</v>
      </c>
      <c r="G85" s="38">
        <f>'[5]вспомогат'!I82</f>
        <v>29.193874782326972</v>
      </c>
      <c r="H85" s="34">
        <f>'[5]вспомогат'!J82</f>
        <v>-2447781.91</v>
      </c>
      <c r="I85" s="35">
        <f>'[5]вспомогат'!K82</f>
        <v>96.05147642443747</v>
      </c>
      <c r="J85" s="36">
        <f>'[5]вспомогат'!L82</f>
        <v>-1123731.370000001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1391972685.3800004</v>
      </c>
      <c r="F86" s="40">
        <f>SUM(F38:F85)</f>
        <v>53360180.520000026</v>
      </c>
      <c r="G86" s="41">
        <f>F86/D86*100</f>
        <v>28.029354430050756</v>
      </c>
      <c r="H86" s="40">
        <f>SUM(H38:H85)</f>
        <v>-137012311.48</v>
      </c>
      <c r="I86" s="42">
        <f>E86/C86*100</f>
        <v>91.29126760529833</v>
      </c>
      <c r="J86" s="40">
        <f>SUM(J38:J85)</f>
        <v>-132787263.62000002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8719876841.969997</v>
      </c>
      <c r="F87" s="54">
        <f>'[5]вспомогат'!H83</f>
        <v>337657841.8699998</v>
      </c>
      <c r="G87" s="55">
        <f>'[5]вспомогат'!I83</f>
        <v>33.16340434266367</v>
      </c>
      <c r="H87" s="54">
        <f>'[5]вспомогат'!J83</f>
        <v>-680506151.1299996</v>
      </c>
      <c r="I87" s="55">
        <f>'[5]вспомогат'!K83</f>
        <v>92.18253672918732</v>
      </c>
      <c r="J87" s="54">
        <f>'[5]вспомогат'!L83</f>
        <v>-739481894.9100001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10.09.2020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2020-09-11T07:58:27Z</dcterms:created>
  <dcterms:modified xsi:type="dcterms:W3CDTF">2020-09-11T08:04:11Z</dcterms:modified>
  <cp:category/>
  <cp:version/>
  <cp:contentType/>
  <cp:contentStatus/>
</cp:coreProperties>
</file>