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<sst xmlns="http://schemas.openxmlformats.org/spreadsheetml/2006/main" count="95" uniqueCount="90">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</sst>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14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14.09.2020</v>
          </cell>
        </row>
        <row r="6">
          <cell r="G6" t="str">
            <v>Фактично надійшло на 14.09.2020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1447302806.28</v>
          </cell>
          <cell r="H10">
            <v>71922917.22000003</v>
          </cell>
          <cell r="I10">
            <v>46.84833156486754</v>
          </cell>
          <cell r="J10">
            <v>-81599982.77999997</v>
          </cell>
          <cell r="K10">
            <v>83.65812558994962</v>
          </cell>
          <cell r="L10">
            <v>-282717793.72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4085624817.25</v>
          </cell>
          <cell r="H11">
            <v>181630709.7800002</v>
          </cell>
          <cell r="I11">
            <v>40.74127379742723</v>
          </cell>
          <cell r="J11">
            <v>-264184290.2199998</v>
          </cell>
          <cell r="K11">
            <v>95.37050659438135</v>
          </cell>
          <cell r="L11">
            <v>-198325182.75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575230708.97</v>
          </cell>
          <cell r="H12">
            <v>31561116.370000005</v>
          </cell>
          <cell r="I12">
            <v>54.74076476526132</v>
          </cell>
          <cell r="J12">
            <v>-26094483.629999995</v>
          </cell>
          <cell r="K12">
            <v>103.76224445602465</v>
          </cell>
          <cell r="L12">
            <v>20856897.97000003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448332449.19</v>
          </cell>
          <cell r="H13">
            <v>19669261.129999995</v>
          </cell>
          <cell r="I13">
            <v>32.785926908139274</v>
          </cell>
          <cell r="J13">
            <v>-40323738.870000005</v>
          </cell>
          <cell r="K13">
            <v>87.1432568363048</v>
          </cell>
          <cell r="L13">
            <v>-66145050.81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69889050.72</v>
          </cell>
          <cell r="H14">
            <v>3121189.3699999973</v>
          </cell>
          <cell r="I14">
            <v>38.81207403815063</v>
          </cell>
          <cell r="J14">
            <v>-4920610.630000003</v>
          </cell>
          <cell r="K14">
            <v>89.9860953178011</v>
          </cell>
          <cell r="L14">
            <v>-7777449.280000001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25850629.34</v>
          </cell>
          <cell r="H15">
            <v>1889426.2399999984</v>
          </cell>
          <cell r="I15">
            <v>45.22490039721431</v>
          </cell>
          <cell r="J15">
            <v>-2288418.7600000016</v>
          </cell>
          <cell r="K15">
            <v>99.5217081590222</v>
          </cell>
          <cell r="L15">
            <v>-124235.66000000015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260466068.04</v>
          </cell>
          <cell r="H16">
            <v>13245949.819999993</v>
          </cell>
          <cell r="I16">
            <v>37.106564006838305</v>
          </cell>
          <cell r="J16">
            <v>-22451103.180000007</v>
          </cell>
          <cell r="K16">
            <v>102.86136586657044</v>
          </cell>
          <cell r="L16">
            <v>7245565.039999992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3763250.83</v>
          </cell>
          <cell r="H18">
            <v>118488.78000000026</v>
          </cell>
          <cell r="I18">
            <v>32.19497602130239</v>
          </cell>
          <cell r="J18">
            <v>-249546.21999999974</v>
          </cell>
          <cell r="K18">
            <v>92.87700429308478</v>
          </cell>
          <cell r="L18">
            <v>-288614.1699999999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100056647.06</v>
          </cell>
          <cell r="H19">
            <v>5032678.530000001</v>
          </cell>
          <cell r="I19">
            <v>43.20876739826339</v>
          </cell>
          <cell r="J19">
            <v>-6614676.469999999</v>
          </cell>
          <cell r="K19">
            <v>100.66695253980689</v>
          </cell>
          <cell r="L19">
            <v>662909.0600000024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24401023.72</v>
          </cell>
          <cell r="H20">
            <v>1050239.289999999</v>
          </cell>
          <cell r="I20">
            <v>27.90777359994683</v>
          </cell>
          <cell r="J20">
            <v>-2713010.710000001</v>
          </cell>
          <cell r="K20">
            <v>87.21644218310752</v>
          </cell>
          <cell r="L20">
            <v>-3576526.280000001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41175949.75</v>
          </cell>
          <cell r="H21">
            <v>1877978.4399999976</v>
          </cell>
          <cell r="I21">
            <v>39.28037937166563</v>
          </cell>
          <cell r="J21">
            <v>-2902979.5600000024</v>
          </cell>
          <cell r="K21">
            <v>104.1308975484346</v>
          </cell>
          <cell r="L21">
            <v>1633459.75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3165083.64</v>
          </cell>
          <cell r="H22">
            <v>400077.03000000026</v>
          </cell>
          <cell r="I22">
            <v>127.73851532567058</v>
          </cell>
          <cell r="J22">
            <v>86877.03000000026</v>
          </cell>
          <cell r="K22">
            <v>113.25388380780626</v>
          </cell>
          <cell r="L22">
            <v>370403.64000000013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98514965.21</v>
          </cell>
          <cell r="H24">
            <v>4945373.519999996</v>
          </cell>
          <cell r="I24">
            <v>36.684874837248636</v>
          </cell>
          <cell r="J24">
            <v>-8535314.480000004</v>
          </cell>
          <cell r="K24">
            <v>101.47340403956066</v>
          </cell>
          <cell r="L24">
            <v>1430447.2099999934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5236018.85</v>
          </cell>
          <cell r="H25">
            <v>365657.21999999974</v>
          </cell>
          <cell r="I25">
            <v>66.00072560557376</v>
          </cell>
          <cell r="J25">
            <v>-188362.78000000026</v>
          </cell>
          <cell r="K25">
            <v>95.910569211426</v>
          </cell>
          <cell r="L25">
            <v>-223253.15000000037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44520997.2</v>
          </cell>
          <cell r="H26">
            <v>2115620.8200000003</v>
          </cell>
          <cell r="I26">
            <v>39.75154999643939</v>
          </cell>
          <cell r="J26">
            <v>-3206488.1799999997</v>
          </cell>
          <cell r="K26">
            <v>95.02636324879236</v>
          </cell>
          <cell r="L26">
            <v>-2330208.799999997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42647227.71</v>
          </cell>
          <cell r="H28">
            <v>1955282.6499999985</v>
          </cell>
          <cell r="I28">
            <v>32.624904871687505</v>
          </cell>
          <cell r="J28">
            <v>-4037938.3500000015</v>
          </cell>
          <cell r="K28">
            <v>91.13418645035681</v>
          </cell>
          <cell r="L28">
            <v>-4148853.289999999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21739934.48</v>
          </cell>
          <cell r="H29">
            <v>899274.4100000001</v>
          </cell>
          <cell r="I29">
            <v>33.374865743342106</v>
          </cell>
          <cell r="J29">
            <v>-1795191.5899999999</v>
          </cell>
          <cell r="K29">
            <v>92.87326076779846</v>
          </cell>
          <cell r="L29">
            <v>-1668239.5199999996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25549487.71</v>
          </cell>
          <cell r="H30">
            <v>1645209.789999999</v>
          </cell>
          <cell r="I30">
            <v>42.07260806166928</v>
          </cell>
          <cell r="J30">
            <v>-2265196.210000001</v>
          </cell>
          <cell r="K30">
            <v>93.56907442362402</v>
          </cell>
          <cell r="L30">
            <v>-1755995.289999999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5135024.07</v>
          </cell>
          <cell r="H31">
            <v>228993.66999999993</v>
          </cell>
          <cell r="I31">
            <v>29.606898727385317</v>
          </cell>
          <cell r="J31">
            <v>-544453.3300000001</v>
          </cell>
          <cell r="K31">
            <v>94.17383197486461</v>
          </cell>
          <cell r="L31">
            <v>-317683.9299999997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55967296.76</v>
          </cell>
          <cell r="H32">
            <v>3284242.009999998</v>
          </cell>
          <cell r="I32">
            <v>38.59871157498755</v>
          </cell>
          <cell r="J32">
            <v>-5224440.990000002</v>
          </cell>
          <cell r="K32">
            <v>89.46305421798073</v>
          </cell>
          <cell r="L32">
            <v>-6591820.240000002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209385.5</v>
          </cell>
          <cell r="H33">
            <v>25880</v>
          </cell>
          <cell r="I33">
            <v>225.04347826086953</v>
          </cell>
          <cell r="J33">
            <v>14380</v>
          </cell>
          <cell r="K33">
            <v>286.43707250342</v>
          </cell>
          <cell r="L33">
            <v>136285.5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5715399.59</v>
          </cell>
          <cell r="H34">
            <v>104206.20000000019</v>
          </cell>
          <cell r="I34">
            <v>13.648755378298222</v>
          </cell>
          <cell r="J34">
            <v>-659278.7999999998</v>
          </cell>
          <cell r="K34">
            <v>101.64145411631557</v>
          </cell>
          <cell r="L34">
            <v>92300.58999999985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12822431.51</v>
          </cell>
          <cell r="H35">
            <v>840326.1799999997</v>
          </cell>
          <cell r="I35">
            <v>43.04083143096701</v>
          </cell>
          <cell r="J35">
            <v>-1112066.8200000003</v>
          </cell>
          <cell r="K35">
            <v>92.63080037340038</v>
          </cell>
          <cell r="L35">
            <v>-1020082.4900000002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35515864.28</v>
          </cell>
          <cell r="H36">
            <v>1333659.490000002</v>
          </cell>
          <cell r="I36">
            <v>27.153806748690513</v>
          </cell>
          <cell r="J36">
            <v>-3577841.509999998</v>
          </cell>
          <cell r="K36">
            <v>93.11255296819158</v>
          </cell>
          <cell r="L36">
            <v>-2627074.719999999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18628012.75</v>
          </cell>
          <cell r="H37">
            <v>1247598.210000001</v>
          </cell>
          <cell r="I37">
            <v>49.64045671195566</v>
          </cell>
          <cell r="J37">
            <v>-1265670.789999999</v>
          </cell>
          <cell r="K37">
            <v>100.81974029463179</v>
          </cell>
          <cell r="L37">
            <v>151459.75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13410815.6</v>
          </cell>
          <cell r="H38">
            <v>853539.0399999991</v>
          </cell>
          <cell r="I38">
            <v>31.01016730918535</v>
          </cell>
          <cell r="J38">
            <v>-1898909.960000001</v>
          </cell>
          <cell r="K38">
            <v>93.318395875703</v>
          </cell>
          <cell r="L38">
            <v>-960215.4000000004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13114426.23</v>
          </cell>
          <cell r="H39">
            <v>582306.7699999996</v>
          </cell>
          <cell r="I39">
            <v>28.13477138046241</v>
          </cell>
          <cell r="J39">
            <v>-1487398.2300000004</v>
          </cell>
          <cell r="K39">
            <v>102.53379584366175</v>
          </cell>
          <cell r="L39">
            <v>324081.23000000045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15097809.58</v>
          </cell>
          <cell r="H40">
            <v>762487.6300000008</v>
          </cell>
          <cell r="I40">
            <v>26.230050390034304</v>
          </cell>
          <cell r="J40">
            <v>-2144436.369999999</v>
          </cell>
          <cell r="K40">
            <v>87.58272448707655</v>
          </cell>
          <cell r="L40">
            <v>-2140532.42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26282259.2</v>
          </cell>
          <cell r="H41">
            <v>1257806.1899999976</v>
          </cell>
          <cell r="I41">
            <v>42.911286520299946</v>
          </cell>
          <cell r="J41">
            <v>-1673371.8100000024</v>
          </cell>
          <cell r="K41">
            <v>98.2609831886096</v>
          </cell>
          <cell r="L41">
            <v>-465141.80000000075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43455554.5</v>
          </cell>
          <cell r="H42">
            <v>2055744.3100000024</v>
          </cell>
          <cell r="I42">
            <v>36.359892208517415</v>
          </cell>
          <cell r="J42">
            <v>-3598134.6899999976</v>
          </cell>
          <cell r="K42">
            <v>90.94752381233425</v>
          </cell>
          <cell r="L42">
            <v>-4325355.5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18722253.26</v>
          </cell>
          <cell r="H43">
            <v>1301794.6100000031</v>
          </cell>
          <cell r="I43">
            <v>54.775503239922706</v>
          </cell>
          <cell r="J43">
            <v>-1074805.3899999969</v>
          </cell>
          <cell r="K43">
            <v>84.5473277544232</v>
          </cell>
          <cell r="L43">
            <v>-3421856.7399999984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20316685.98</v>
          </cell>
          <cell r="H44">
            <v>719425.1600000001</v>
          </cell>
          <cell r="I44">
            <v>24.005620468864027</v>
          </cell>
          <cell r="J44">
            <v>-2277477.84</v>
          </cell>
          <cell r="K44">
            <v>98.32555995909532</v>
          </cell>
          <cell r="L44">
            <v>-345984.01999999955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6822642.82</v>
          </cell>
          <cell r="H45">
            <v>205069.1299999999</v>
          </cell>
          <cell r="I45">
            <v>20.574479590976757</v>
          </cell>
          <cell r="J45">
            <v>-791646.8700000001</v>
          </cell>
          <cell r="K45">
            <v>79.4636999131479</v>
          </cell>
          <cell r="L45">
            <v>-1763218.1799999997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6937101.02</v>
          </cell>
          <cell r="H46">
            <v>538281.5599999996</v>
          </cell>
          <cell r="I46">
            <v>43.6237000778008</v>
          </cell>
          <cell r="J46">
            <v>-695638.4400000004</v>
          </cell>
          <cell r="K46">
            <v>91.63601415958567</v>
          </cell>
          <cell r="L46">
            <v>-633176.9800000004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9453219.56</v>
          </cell>
          <cell r="H47">
            <v>278853.41000000015</v>
          </cell>
          <cell r="I47">
            <v>12.901882120296731</v>
          </cell>
          <cell r="J47">
            <v>-1882485.5899999999</v>
          </cell>
          <cell r="K47">
            <v>83.77248301349199</v>
          </cell>
          <cell r="L47">
            <v>-1831177.4399999995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18780640.41</v>
          </cell>
          <cell r="H48">
            <v>1207996.580000002</v>
          </cell>
          <cell r="I48">
            <v>37.21624703278157</v>
          </cell>
          <cell r="J48">
            <v>-2037888.419999998</v>
          </cell>
          <cell r="K48">
            <v>95.47976391171017</v>
          </cell>
          <cell r="L48">
            <v>-889119.5899999999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7545191.24</v>
          </cell>
          <cell r="H49">
            <v>390799.8200000003</v>
          </cell>
          <cell r="I49">
            <v>36.15503931908597</v>
          </cell>
          <cell r="J49">
            <v>-690100.1799999997</v>
          </cell>
          <cell r="K49">
            <v>74.09857600779365</v>
          </cell>
          <cell r="L49">
            <v>-2637448.76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6719991.81</v>
          </cell>
          <cell r="H50">
            <v>334158.79000000004</v>
          </cell>
          <cell r="I50">
            <v>46.1156746387712</v>
          </cell>
          <cell r="J50">
            <v>-390451.20999999996</v>
          </cell>
          <cell r="K50">
            <v>103.9300421597679</v>
          </cell>
          <cell r="L50">
            <v>254111.8099999996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48454529.49</v>
          </cell>
          <cell r="H51">
            <v>1965751.3400000036</v>
          </cell>
          <cell r="I51">
            <v>31.41603123461768</v>
          </cell>
          <cell r="J51">
            <v>-4291408.659999996</v>
          </cell>
          <cell r="K51">
            <v>103.92740108837958</v>
          </cell>
          <cell r="L51">
            <v>1831089.490000002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59094433.87</v>
          </cell>
          <cell r="H52">
            <v>2211443.269999996</v>
          </cell>
          <cell r="I52">
            <v>27.75677425752014</v>
          </cell>
          <cell r="J52">
            <v>-5755776.730000004</v>
          </cell>
          <cell r="K52">
            <v>94.39510062451195</v>
          </cell>
          <cell r="L52">
            <v>-3508851.1300000027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23349255.69</v>
          </cell>
          <cell r="H53">
            <v>1316194.0400000028</v>
          </cell>
          <cell r="I53">
            <v>33.500617608393334</v>
          </cell>
          <cell r="J53">
            <v>-2612670.959999997</v>
          </cell>
          <cell r="K53">
            <v>92.05874272293839</v>
          </cell>
          <cell r="L53">
            <v>-2014175.3099999987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47832513</v>
          </cell>
          <cell r="H54">
            <v>2544944.3699999973</v>
          </cell>
          <cell r="I54">
            <v>49.1887899293173</v>
          </cell>
          <cell r="J54">
            <v>-2628885.6300000027</v>
          </cell>
          <cell r="K54">
            <v>96.426544996455</v>
          </cell>
          <cell r="L54">
            <v>-1772617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55160318.96</v>
          </cell>
          <cell r="H55">
            <v>2389884.8699999973</v>
          </cell>
          <cell r="I55">
            <v>31.200356014517318</v>
          </cell>
          <cell r="J55">
            <v>-5269915.130000003</v>
          </cell>
          <cell r="K55">
            <v>87.25165052720824</v>
          </cell>
          <cell r="L55">
            <v>-8059481.039999999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10661282.55</v>
          </cell>
          <cell r="H56">
            <v>656917.5100000016</v>
          </cell>
          <cell r="I56">
            <v>36.25876832760415</v>
          </cell>
          <cell r="J56">
            <v>-1154830.4899999984</v>
          </cell>
          <cell r="K56">
            <v>95.68179301186922</v>
          </cell>
          <cell r="L56">
            <v>-481153.44999999925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48447639.14</v>
          </cell>
          <cell r="H57">
            <v>1991792.5</v>
          </cell>
          <cell r="I57">
            <v>25.981741229335707</v>
          </cell>
          <cell r="J57">
            <v>-5674331.5</v>
          </cell>
          <cell r="K57">
            <v>96.04312223195983</v>
          </cell>
          <cell r="L57">
            <v>-1995992.8599999994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16270834.37</v>
          </cell>
          <cell r="H58">
            <v>774614.6799999997</v>
          </cell>
          <cell r="I58">
            <v>29.246624110224374</v>
          </cell>
          <cell r="J58">
            <v>-1873946.3200000003</v>
          </cell>
          <cell r="K58">
            <v>95.32005667825406</v>
          </cell>
          <cell r="L58">
            <v>-798851.6300000008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9376739.22</v>
          </cell>
          <cell r="H59">
            <v>711048.1100000013</v>
          </cell>
          <cell r="I59">
            <v>30.77133941044204</v>
          </cell>
          <cell r="J59">
            <v>-1599699.8899999987</v>
          </cell>
          <cell r="K59">
            <v>84.19625645328783</v>
          </cell>
          <cell r="L59">
            <v>-1760025.7799999993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9965201.36</v>
          </cell>
          <cell r="H60">
            <v>360058.62999999896</v>
          </cell>
          <cell r="I60">
            <v>78.17165219279178</v>
          </cell>
          <cell r="J60">
            <v>-100541.37000000104</v>
          </cell>
          <cell r="K60">
            <v>114.20419802252522</v>
          </cell>
          <cell r="L60">
            <v>1239426.3599999994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8571125.1</v>
          </cell>
          <cell r="H61">
            <v>783798.5899999999</v>
          </cell>
          <cell r="I61">
            <v>43.087163432466596</v>
          </cell>
          <cell r="J61">
            <v>-1035301.4100000001</v>
          </cell>
          <cell r="K61">
            <v>90.5330407503644</v>
          </cell>
          <cell r="L61">
            <v>-896274.9000000004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6742878.64</v>
          </cell>
          <cell r="H62">
            <v>711356.7399999993</v>
          </cell>
          <cell r="I62">
            <v>68.26564956115006</v>
          </cell>
          <cell r="J62">
            <v>-330685.2600000007</v>
          </cell>
          <cell r="K62">
            <v>102.80801663864032</v>
          </cell>
          <cell r="L62">
            <v>184169.63999999966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11304095.09</v>
          </cell>
          <cell r="H63">
            <v>610370.5899999999</v>
          </cell>
          <cell r="I63">
            <v>42.658498214323146</v>
          </cell>
          <cell r="J63">
            <v>-820459.4100000001</v>
          </cell>
          <cell r="K63">
            <v>101.7534416209842</v>
          </cell>
          <cell r="L63">
            <v>194795.08999999985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7922156.01</v>
          </cell>
          <cell r="H64">
            <v>480437.89999999944</v>
          </cell>
          <cell r="I64">
            <v>50.18115597650732</v>
          </cell>
          <cell r="J64">
            <v>-476969.10000000056</v>
          </cell>
          <cell r="K64">
            <v>96.026715434639</v>
          </cell>
          <cell r="L64">
            <v>-327793.9900000002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28391868.86</v>
          </cell>
          <cell r="H65">
            <v>1119979.870000001</v>
          </cell>
          <cell r="I65">
            <v>27.8024193007864</v>
          </cell>
          <cell r="J65">
            <v>-2908374.129999999</v>
          </cell>
          <cell r="K65">
            <v>101.64149284663186</v>
          </cell>
          <cell r="L65">
            <v>458523.8599999994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48042719.09</v>
          </cell>
          <cell r="H66">
            <v>1982237.5100000054</v>
          </cell>
          <cell r="I66">
            <v>32.57287323555311</v>
          </cell>
          <cell r="J66">
            <v>-4103309.4899999946</v>
          </cell>
          <cell r="K66">
            <v>82.88788777849828</v>
          </cell>
          <cell r="L66">
            <v>-9918365.909999996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65320094.28</v>
          </cell>
          <cell r="H67">
            <v>2583521.5</v>
          </cell>
          <cell r="I67">
            <v>27.749887889667317</v>
          </cell>
          <cell r="J67">
            <v>-6726503.5</v>
          </cell>
          <cell r="K67">
            <v>93.92780114529631</v>
          </cell>
          <cell r="L67">
            <v>-4222781.719999999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10574192.45</v>
          </cell>
          <cell r="H68">
            <v>713310.5499999989</v>
          </cell>
          <cell r="I68">
            <v>35.54804122375543</v>
          </cell>
          <cell r="J68">
            <v>-1293299.4500000011</v>
          </cell>
          <cell r="K68">
            <v>90.10063454436697</v>
          </cell>
          <cell r="L68">
            <v>-1161787.5500000007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7089808.07</v>
          </cell>
          <cell r="H69">
            <v>434004.8100000005</v>
          </cell>
          <cell r="I69">
            <v>54.8625241284983</v>
          </cell>
          <cell r="J69">
            <v>-357072.1899999995</v>
          </cell>
          <cell r="K69">
            <v>93.29675672481883</v>
          </cell>
          <cell r="L69">
            <v>-509392.9299999997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4794549.26</v>
          </cell>
          <cell r="H70">
            <v>835561.0599999996</v>
          </cell>
          <cell r="I70">
            <v>114.90208390058218</v>
          </cell>
          <cell r="J70">
            <v>108367.05999999959</v>
          </cell>
          <cell r="K70">
            <v>93.8695789137554</v>
          </cell>
          <cell r="L70">
            <v>-313121.7400000002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36511499.82</v>
          </cell>
          <cell r="H71">
            <v>2173071.920000002</v>
          </cell>
          <cell r="I71">
            <v>34.33970116441396</v>
          </cell>
          <cell r="J71">
            <v>-4155090.079999998</v>
          </cell>
          <cell r="K71">
            <v>85.87677614561112</v>
          </cell>
          <cell r="L71">
            <v>-6004651.18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16163930.98</v>
          </cell>
          <cell r="H72">
            <v>816577.1799999997</v>
          </cell>
          <cell r="I72">
            <v>41.237002229567125</v>
          </cell>
          <cell r="J72">
            <v>-1163627.8200000003</v>
          </cell>
          <cell r="K72">
            <v>89.38965573000979</v>
          </cell>
          <cell r="L72">
            <v>-1918621.0199999996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7192584.17</v>
          </cell>
          <cell r="H73">
            <v>415410.8300000001</v>
          </cell>
          <cell r="I73">
            <v>44.56815187537551</v>
          </cell>
          <cell r="J73">
            <v>-516669.1699999999</v>
          </cell>
          <cell r="K73">
            <v>96.1057634723538</v>
          </cell>
          <cell r="L73">
            <v>-291445.8300000001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6609098.9</v>
          </cell>
          <cell r="H74">
            <v>428775.98000000045</v>
          </cell>
          <cell r="I74">
            <v>51.77065810857481</v>
          </cell>
          <cell r="J74">
            <v>-399446.01999999955</v>
          </cell>
          <cell r="K74">
            <v>106.21189510426578</v>
          </cell>
          <cell r="L74">
            <v>386538.9000000004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6635545.55</v>
          </cell>
          <cell r="H75">
            <v>364087.3799999999</v>
          </cell>
          <cell r="I75">
            <v>34.364918818206</v>
          </cell>
          <cell r="J75">
            <v>-695386.6200000001</v>
          </cell>
          <cell r="K75">
            <v>106.24760702345422</v>
          </cell>
          <cell r="L75">
            <v>390185.5499999998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12017281.48</v>
          </cell>
          <cell r="H76">
            <v>1541992.0600000005</v>
          </cell>
          <cell r="I76">
            <v>84.78115737322213</v>
          </cell>
          <cell r="J76">
            <v>-276798.9399999995</v>
          </cell>
          <cell r="K76">
            <v>95.8999596203354</v>
          </cell>
          <cell r="L76">
            <v>-513778.51999999955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10172616.01</v>
          </cell>
          <cell r="H77">
            <v>285744</v>
          </cell>
          <cell r="I77">
            <v>21.319453822548287</v>
          </cell>
          <cell r="J77">
            <v>-1054553</v>
          </cell>
          <cell r="K77">
            <v>116.17396042764321</v>
          </cell>
          <cell r="L77">
            <v>1416251.0099999998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331535412.53</v>
          </cell>
          <cell r="H78">
            <v>13414184.689999998</v>
          </cell>
          <cell r="I78">
            <v>33.26501713568686</v>
          </cell>
          <cell r="J78">
            <v>-26911015.310000002</v>
          </cell>
          <cell r="K78">
            <v>93.33826106617337</v>
          </cell>
          <cell r="L78">
            <v>-23662347.47000003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29553193.93</v>
          </cell>
          <cell r="H79">
            <v>1634913.8000000007</v>
          </cell>
          <cell r="I79">
            <v>46.50806438307144</v>
          </cell>
          <cell r="J79">
            <v>-1880420.1999999993</v>
          </cell>
          <cell r="K79">
            <v>100.52089341613728</v>
          </cell>
          <cell r="L79">
            <v>153142.9299999997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7565800.91</v>
          </cell>
          <cell r="H80">
            <v>461967.20999999996</v>
          </cell>
          <cell r="I80">
            <v>44.55719447220089</v>
          </cell>
          <cell r="J80">
            <v>-574828.79</v>
          </cell>
          <cell r="K80">
            <v>92.16136276207784</v>
          </cell>
          <cell r="L80">
            <v>-643497.0899999999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115033608.51</v>
          </cell>
          <cell r="H81">
            <v>7071965.350000009</v>
          </cell>
          <cell r="I81">
            <v>53.73875504202243</v>
          </cell>
          <cell r="J81">
            <v>-6087932.649999991</v>
          </cell>
          <cell r="K81">
            <v>79.60764737743384</v>
          </cell>
          <cell r="L81">
            <v>-29467092.489999995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27563605.36</v>
          </cell>
          <cell r="H82">
            <v>1237041.8200000003</v>
          </cell>
          <cell r="I82">
            <v>35.78347304904225</v>
          </cell>
          <cell r="J82">
            <v>-2219978.1799999997</v>
          </cell>
          <cell r="K82">
            <v>96.85192430950993</v>
          </cell>
          <cell r="L82">
            <v>-895927.6400000006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8798242072.930002</v>
          </cell>
          <cell r="H83">
            <v>416023072.83000034</v>
          </cell>
          <cell r="I83">
            <v>40.86012427174886</v>
          </cell>
          <cell r="J83">
            <v>-602140920.1699998</v>
          </cell>
          <cell r="K83">
            <v>93.01097799185428</v>
          </cell>
          <cell r="L83">
            <v>-661116663.9499999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1447302806.28</v>
      </c>
      <c r="F10" s="32">
        <f>'[5]вспомогат'!H10</f>
        <v>71922917.22000003</v>
      </c>
      <c r="G10" s="33">
        <f>'[5]вспомогат'!I10</f>
        <v>46.84833156486754</v>
      </c>
      <c r="H10" s="34">
        <f>'[5]вспомогат'!J10</f>
        <v>-81599982.77999997</v>
      </c>
      <c r="I10" s="35">
        <f>'[5]вспомогат'!K10</f>
        <v>83.65812558994962</v>
      </c>
      <c r="J10" s="36">
        <f>'[5]вспомогат'!L10</f>
        <v>-282717793.72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4085624817.25</v>
      </c>
      <c r="F12" s="37">
        <f>'[5]вспомогат'!H11</f>
        <v>181630709.7800002</v>
      </c>
      <c r="G12" s="38">
        <f>'[5]вспомогат'!I11</f>
        <v>40.74127379742723</v>
      </c>
      <c r="H12" s="34">
        <f>'[5]вспомогат'!J11</f>
        <v>-264184290.2199998</v>
      </c>
      <c r="I12" s="35">
        <f>'[5]вспомогат'!K11</f>
        <v>95.37050659438135</v>
      </c>
      <c r="J12" s="36">
        <f>'[5]вспомогат'!L11</f>
        <v>-198325182.75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575230708.97</v>
      </c>
      <c r="F13" s="37">
        <f>'[5]вспомогат'!H12</f>
        <v>31561116.370000005</v>
      </c>
      <c r="G13" s="38">
        <f>'[5]вспомогат'!I12</f>
        <v>54.74076476526132</v>
      </c>
      <c r="H13" s="34">
        <f>'[5]вспомогат'!J12</f>
        <v>-26094483.629999995</v>
      </c>
      <c r="I13" s="35">
        <f>'[5]вспомогат'!K12</f>
        <v>103.76224445602465</v>
      </c>
      <c r="J13" s="36">
        <f>'[5]вспомогат'!L12</f>
        <v>20856897.97000003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448332449.19</v>
      </c>
      <c r="F14" s="37">
        <f>'[5]вспомогат'!H13</f>
        <v>19669261.129999995</v>
      </c>
      <c r="G14" s="38">
        <f>'[5]вспомогат'!I13</f>
        <v>32.785926908139274</v>
      </c>
      <c r="H14" s="34">
        <f>'[5]вспомогат'!J13</f>
        <v>-40323738.870000005</v>
      </c>
      <c r="I14" s="35">
        <f>'[5]вспомогат'!K13</f>
        <v>87.1432568363048</v>
      </c>
      <c r="J14" s="36">
        <f>'[5]вспомогат'!L13</f>
        <v>-66145050.81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69889050.72</v>
      </c>
      <c r="F15" s="37">
        <f>'[5]вспомогат'!H14</f>
        <v>3121189.3699999973</v>
      </c>
      <c r="G15" s="38">
        <f>'[5]вспомогат'!I14</f>
        <v>38.81207403815063</v>
      </c>
      <c r="H15" s="34">
        <f>'[5]вспомогат'!J14</f>
        <v>-4920610.630000003</v>
      </c>
      <c r="I15" s="35">
        <f>'[5]вспомогат'!K14</f>
        <v>89.9860953178011</v>
      </c>
      <c r="J15" s="36">
        <f>'[5]вспомогат'!L14</f>
        <v>-7777449.280000001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5179077026.13</v>
      </c>
      <c r="F16" s="40">
        <f>SUM(F12:F15)</f>
        <v>235982276.6500002</v>
      </c>
      <c r="G16" s="41">
        <f>F16/D16*100</f>
        <v>41.291346792173826</v>
      </c>
      <c r="H16" s="40">
        <f>SUM(H12:H15)</f>
        <v>-335523123.3499998</v>
      </c>
      <c r="I16" s="42">
        <f>E16/C16*100</f>
        <v>95.37073427889986</v>
      </c>
      <c r="J16" s="40">
        <f>SUM(J12:J15)</f>
        <v>-251390784.86999997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25850629.34</v>
      </c>
      <c r="F17" s="44">
        <f>'[5]вспомогат'!H15</f>
        <v>1889426.2399999984</v>
      </c>
      <c r="G17" s="45">
        <f>'[5]вспомогат'!I15</f>
        <v>45.22490039721431</v>
      </c>
      <c r="H17" s="46">
        <f>'[5]вспомогат'!J15</f>
        <v>-2288418.7600000016</v>
      </c>
      <c r="I17" s="47">
        <f>'[5]вспомогат'!K15</f>
        <v>99.5217081590222</v>
      </c>
      <c r="J17" s="48">
        <f>'[5]вспомогат'!L15</f>
        <v>-124235.66000000015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260466068.04</v>
      </c>
      <c r="F18" s="37">
        <f>'[5]вспомогат'!H16</f>
        <v>13245949.819999993</v>
      </c>
      <c r="G18" s="38">
        <f>'[5]вспомогат'!I16</f>
        <v>37.106564006838305</v>
      </c>
      <c r="H18" s="34">
        <f>'[5]вспомогат'!J16</f>
        <v>-22451103.180000007</v>
      </c>
      <c r="I18" s="35">
        <f>'[5]вспомогат'!K16</f>
        <v>102.86136586657044</v>
      </c>
      <c r="J18" s="36">
        <f>'[5]вспомогат'!L16</f>
        <v>7245565.039999992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3763250.83</v>
      </c>
      <c r="F20" s="37">
        <f>'[5]вспомогат'!H18</f>
        <v>118488.78000000026</v>
      </c>
      <c r="G20" s="38">
        <f>'[5]вспомогат'!I18</f>
        <v>32.19497602130239</v>
      </c>
      <c r="H20" s="34">
        <f>'[5]вспомогат'!J18</f>
        <v>-249546.21999999974</v>
      </c>
      <c r="I20" s="35">
        <f>'[5]вспомогат'!K18</f>
        <v>92.87700429308478</v>
      </c>
      <c r="J20" s="36">
        <f>'[5]вспомогат'!L18</f>
        <v>-288614.1699999999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100056647.06</v>
      </c>
      <c r="F21" s="37">
        <f>'[5]вспомогат'!H19</f>
        <v>5032678.530000001</v>
      </c>
      <c r="G21" s="38">
        <f>'[5]вспомогат'!I19</f>
        <v>43.20876739826339</v>
      </c>
      <c r="H21" s="34">
        <f>'[5]вспомогат'!J19</f>
        <v>-6614676.469999999</v>
      </c>
      <c r="I21" s="35">
        <f>'[5]вспомогат'!K19</f>
        <v>100.66695253980689</v>
      </c>
      <c r="J21" s="36">
        <f>'[5]вспомогат'!L19</f>
        <v>662909.0600000024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24401023.72</v>
      </c>
      <c r="F22" s="37">
        <f>'[5]вспомогат'!H20</f>
        <v>1050239.289999999</v>
      </c>
      <c r="G22" s="38">
        <f>'[5]вспомогат'!I20</f>
        <v>27.90777359994683</v>
      </c>
      <c r="H22" s="34">
        <f>'[5]вспомогат'!J20</f>
        <v>-2713010.710000001</v>
      </c>
      <c r="I22" s="35">
        <f>'[5]вспомогат'!K20</f>
        <v>87.21644218310752</v>
      </c>
      <c r="J22" s="36">
        <f>'[5]вспомогат'!L20</f>
        <v>-3576526.280000001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41175949.75</v>
      </c>
      <c r="F23" s="37">
        <f>'[5]вспомогат'!H21</f>
        <v>1877978.4399999976</v>
      </c>
      <c r="G23" s="38">
        <f>'[5]вспомогат'!I21</f>
        <v>39.28037937166563</v>
      </c>
      <c r="H23" s="34">
        <f>'[5]вспомогат'!J21</f>
        <v>-2902979.5600000024</v>
      </c>
      <c r="I23" s="35">
        <f>'[5]вспомогат'!K21</f>
        <v>104.1308975484346</v>
      </c>
      <c r="J23" s="36">
        <f>'[5]вспомогат'!L21</f>
        <v>1633459.75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3165083.64</v>
      </c>
      <c r="F24" s="37">
        <f>'[5]вспомогат'!H22</f>
        <v>400077.03000000026</v>
      </c>
      <c r="G24" s="38">
        <f>'[5]вспомогат'!I22</f>
        <v>127.73851532567058</v>
      </c>
      <c r="H24" s="34">
        <f>'[5]вспомогат'!J22</f>
        <v>86877.03000000026</v>
      </c>
      <c r="I24" s="35">
        <f>'[5]вспомогат'!K22</f>
        <v>113.25388380780626</v>
      </c>
      <c r="J24" s="36">
        <f>'[5]вспомогат'!L22</f>
        <v>370403.64000000013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98514965.21</v>
      </c>
      <c r="F26" s="37">
        <f>'[5]вспомогат'!H24</f>
        <v>4945373.519999996</v>
      </c>
      <c r="G26" s="38">
        <f>'[5]вспомогат'!I24</f>
        <v>36.684874837248636</v>
      </c>
      <c r="H26" s="34">
        <f>'[5]вспомогат'!J24</f>
        <v>-8535314.480000004</v>
      </c>
      <c r="I26" s="35">
        <f>'[5]вспомогат'!K24</f>
        <v>101.47340403956066</v>
      </c>
      <c r="J26" s="36">
        <f>'[5]вспомогат'!L24</f>
        <v>1430447.2099999934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5236018.85</v>
      </c>
      <c r="F27" s="37">
        <f>'[5]вспомогат'!H25</f>
        <v>365657.21999999974</v>
      </c>
      <c r="G27" s="38">
        <f>'[5]вспомогат'!I25</f>
        <v>66.00072560557376</v>
      </c>
      <c r="H27" s="34">
        <f>'[5]вспомогат'!J25</f>
        <v>-188362.78000000026</v>
      </c>
      <c r="I27" s="35">
        <f>'[5]вспомогат'!K25</f>
        <v>95.910569211426</v>
      </c>
      <c r="J27" s="36">
        <f>'[5]вспомогат'!L25</f>
        <v>-223253.15000000037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44520997.2</v>
      </c>
      <c r="F28" s="37">
        <f>'[5]вспомогат'!H26</f>
        <v>2115620.8200000003</v>
      </c>
      <c r="G28" s="38">
        <f>'[5]вспомогат'!I26</f>
        <v>39.75154999643939</v>
      </c>
      <c r="H28" s="34">
        <f>'[5]вспомогат'!J26</f>
        <v>-3206488.1799999997</v>
      </c>
      <c r="I28" s="35">
        <f>'[5]вспомогат'!K26</f>
        <v>95.02636324879236</v>
      </c>
      <c r="J28" s="36">
        <f>'[5]вспомогат'!L26</f>
        <v>-2330208.799999997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42647227.71</v>
      </c>
      <c r="F30" s="37">
        <f>'[5]вспомогат'!H28</f>
        <v>1955282.6499999985</v>
      </c>
      <c r="G30" s="38">
        <f>'[5]вспомогат'!I28</f>
        <v>32.624904871687505</v>
      </c>
      <c r="H30" s="34">
        <f>'[5]вспомогат'!J28</f>
        <v>-4037938.3500000015</v>
      </c>
      <c r="I30" s="35">
        <f>'[5]вспомогат'!K28</f>
        <v>91.13418645035681</v>
      </c>
      <c r="J30" s="36">
        <f>'[5]вспомогат'!L28</f>
        <v>-4148853.289999999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21739934.48</v>
      </c>
      <c r="F31" s="37">
        <f>'[5]вспомогат'!H29</f>
        <v>899274.4100000001</v>
      </c>
      <c r="G31" s="38">
        <f>'[5]вспомогат'!I29</f>
        <v>33.374865743342106</v>
      </c>
      <c r="H31" s="34">
        <f>'[5]вспомогат'!J29</f>
        <v>-1795191.5899999999</v>
      </c>
      <c r="I31" s="35">
        <f>'[5]вспомогат'!K29</f>
        <v>92.87326076779846</v>
      </c>
      <c r="J31" s="36">
        <f>'[5]вспомогат'!L29</f>
        <v>-1668239.5199999996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25549487.71</v>
      </c>
      <c r="F32" s="37">
        <f>'[5]вспомогат'!H30</f>
        <v>1645209.789999999</v>
      </c>
      <c r="G32" s="38">
        <f>'[5]вспомогат'!I30</f>
        <v>42.07260806166928</v>
      </c>
      <c r="H32" s="34">
        <f>'[5]вспомогат'!J30</f>
        <v>-2265196.210000001</v>
      </c>
      <c r="I32" s="35">
        <f>'[5]вспомогат'!K30</f>
        <v>93.56907442362402</v>
      </c>
      <c r="J32" s="36">
        <f>'[5]вспомогат'!L30</f>
        <v>-1755995.289999999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5135024.07</v>
      </c>
      <c r="F33" s="37">
        <f>'[5]вспомогат'!H31</f>
        <v>228993.66999999993</v>
      </c>
      <c r="G33" s="38">
        <f>'[5]вспомогат'!I31</f>
        <v>29.606898727385317</v>
      </c>
      <c r="H33" s="34">
        <f>'[5]вспомогат'!J31</f>
        <v>-544453.3300000001</v>
      </c>
      <c r="I33" s="35">
        <f>'[5]вспомогат'!K31</f>
        <v>94.17383197486461</v>
      </c>
      <c r="J33" s="36">
        <f>'[5]вспомогат'!L31</f>
        <v>-317683.9299999997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55967296.76</v>
      </c>
      <c r="F34" s="37">
        <f>'[5]вспомогат'!H32</f>
        <v>3284242.009999998</v>
      </c>
      <c r="G34" s="38">
        <f>'[5]вспомогат'!I32</f>
        <v>38.59871157498755</v>
      </c>
      <c r="H34" s="34">
        <f>'[5]вспомогат'!J32</f>
        <v>-5224440.990000002</v>
      </c>
      <c r="I34" s="35">
        <f>'[5]вспомогат'!K32</f>
        <v>89.46305421798073</v>
      </c>
      <c r="J34" s="36">
        <f>'[5]вспомогат'!L32</f>
        <v>-6591820.240000002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209385.5</v>
      </c>
      <c r="F35" s="37">
        <f>'[5]вспомогат'!H33</f>
        <v>25880</v>
      </c>
      <c r="G35" s="38">
        <f>'[5]вспомогат'!I33</f>
        <v>225.04347826086953</v>
      </c>
      <c r="H35" s="34">
        <f>'[5]вспомогат'!J33</f>
        <v>14380</v>
      </c>
      <c r="I35" s="35">
        <f>'[5]вспомогат'!K33</f>
        <v>286.43707250342</v>
      </c>
      <c r="J35" s="36">
        <f>'[5]вспомогат'!L33</f>
        <v>136285.5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5715399.59</v>
      </c>
      <c r="F36" s="37">
        <f>'[5]вспомогат'!H34</f>
        <v>104206.20000000019</v>
      </c>
      <c r="G36" s="38">
        <f>'[5]вспомогат'!I34</f>
        <v>13.648755378298222</v>
      </c>
      <c r="H36" s="34">
        <f>'[5]вспомогат'!J34</f>
        <v>-659278.7999999998</v>
      </c>
      <c r="I36" s="35">
        <f>'[5]вспомогат'!K34</f>
        <v>101.64145411631557</v>
      </c>
      <c r="J36" s="36">
        <f>'[5]вспомогат'!L34</f>
        <v>92300.58999999985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764316928.1200001</v>
      </c>
      <c r="F37" s="40">
        <f>SUM(F17:F36)</f>
        <v>39185071.41999999</v>
      </c>
      <c r="G37" s="41">
        <f>F37/D37*100</f>
        <v>38.13142354333628</v>
      </c>
      <c r="H37" s="40">
        <f>SUM(H17:H36)</f>
        <v>-63578129.58000001</v>
      </c>
      <c r="I37" s="42">
        <f>E37/C37*100</f>
        <v>98.73487695650437</v>
      </c>
      <c r="J37" s="40">
        <f>SUM(J17:J36)</f>
        <v>-9793448.760000013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12822431.51</v>
      </c>
      <c r="F38" s="37">
        <f>'[5]вспомогат'!H35</f>
        <v>840326.1799999997</v>
      </c>
      <c r="G38" s="38">
        <f>'[5]вспомогат'!I35</f>
        <v>43.04083143096701</v>
      </c>
      <c r="H38" s="34">
        <f>'[5]вспомогат'!J35</f>
        <v>-1112066.8200000003</v>
      </c>
      <c r="I38" s="35">
        <f>'[5]вспомогат'!K35</f>
        <v>92.63080037340038</v>
      </c>
      <c r="J38" s="36">
        <f>'[5]вспомогат'!L35</f>
        <v>-1020082.4900000002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35515864.28</v>
      </c>
      <c r="F39" s="37">
        <f>'[5]вспомогат'!H36</f>
        <v>1333659.490000002</v>
      </c>
      <c r="G39" s="38">
        <f>'[5]вспомогат'!I36</f>
        <v>27.153806748690513</v>
      </c>
      <c r="H39" s="34">
        <f>'[5]вспомогат'!J36</f>
        <v>-3577841.509999998</v>
      </c>
      <c r="I39" s="35">
        <f>'[5]вспомогат'!K36</f>
        <v>93.11255296819158</v>
      </c>
      <c r="J39" s="36">
        <f>'[5]вспомогат'!L36</f>
        <v>-2627074.719999999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18628012.75</v>
      </c>
      <c r="F40" s="37">
        <f>'[5]вспомогат'!H37</f>
        <v>1247598.210000001</v>
      </c>
      <c r="G40" s="38">
        <f>'[5]вспомогат'!I37</f>
        <v>49.64045671195566</v>
      </c>
      <c r="H40" s="34">
        <f>'[5]вспомогат'!J37</f>
        <v>-1265670.789999999</v>
      </c>
      <c r="I40" s="35">
        <f>'[5]вспомогат'!K37</f>
        <v>100.81974029463179</v>
      </c>
      <c r="J40" s="36">
        <f>'[5]вспомогат'!L37</f>
        <v>151459.75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13410815.6</v>
      </c>
      <c r="F41" s="37">
        <f>'[5]вспомогат'!H38</f>
        <v>853539.0399999991</v>
      </c>
      <c r="G41" s="38">
        <f>'[5]вспомогат'!I38</f>
        <v>31.01016730918535</v>
      </c>
      <c r="H41" s="34">
        <f>'[5]вспомогат'!J38</f>
        <v>-1898909.960000001</v>
      </c>
      <c r="I41" s="35">
        <f>'[5]вспомогат'!K38</f>
        <v>93.318395875703</v>
      </c>
      <c r="J41" s="36">
        <f>'[5]вспомогат'!L38</f>
        <v>-960215.4000000004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13114426.23</v>
      </c>
      <c r="F42" s="37">
        <f>'[5]вспомогат'!H39</f>
        <v>582306.7699999996</v>
      </c>
      <c r="G42" s="38">
        <f>'[5]вспомогат'!I39</f>
        <v>28.13477138046241</v>
      </c>
      <c r="H42" s="34">
        <f>'[5]вспомогат'!J39</f>
        <v>-1487398.2300000004</v>
      </c>
      <c r="I42" s="35">
        <f>'[5]вспомогат'!K39</f>
        <v>102.53379584366175</v>
      </c>
      <c r="J42" s="36">
        <f>'[5]вспомогат'!L39</f>
        <v>324081.23000000045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15097809.58</v>
      </c>
      <c r="F43" s="37">
        <f>'[5]вспомогат'!H40</f>
        <v>762487.6300000008</v>
      </c>
      <c r="G43" s="38">
        <f>'[5]вспомогат'!I40</f>
        <v>26.230050390034304</v>
      </c>
      <c r="H43" s="34">
        <f>'[5]вспомогат'!J40</f>
        <v>-2144436.369999999</v>
      </c>
      <c r="I43" s="35">
        <f>'[5]вспомогат'!K40</f>
        <v>87.58272448707655</v>
      </c>
      <c r="J43" s="36">
        <f>'[5]вспомогат'!L40</f>
        <v>-2140532.42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26282259.2</v>
      </c>
      <c r="F44" s="37">
        <f>'[5]вспомогат'!H41</f>
        <v>1257806.1899999976</v>
      </c>
      <c r="G44" s="38">
        <f>'[5]вспомогат'!I41</f>
        <v>42.911286520299946</v>
      </c>
      <c r="H44" s="34">
        <f>'[5]вспомогат'!J41</f>
        <v>-1673371.8100000024</v>
      </c>
      <c r="I44" s="35">
        <f>'[5]вспомогат'!K41</f>
        <v>98.2609831886096</v>
      </c>
      <c r="J44" s="36">
        <f>'[5]вспомогат'!L41</f>
        <v>-465141.80000000075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43455554.5</v>
      </c>
      <c r="F45" s="37">
        <f>'[5]вспомогат'!H42</f>
        <v>2055744.3100000024</v>
      </c>
      <c r="G45" s="38">
        <f>'[5]вспомогат'!I42</f>
        <v>36.359892208517415</v>
      </c>
      <c r="H45" s="34">
        <f>'[5]вспомогат'!J42</f>
        <v>-3598134.6899999976</v>
      </c>
      <c r="I45" s="35">
        <f>'[5]вспомогат'!K42</f>
        <v>90.94752381233425</v>
      </c>
      <c r="J45" s="36">
        <f>'[5]вспомогат'!L42</f>
        <v>-4325355.5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18722253.26</v>
      </c>
      <c r="F46" s="37">
        <f>'[5]вспомогат'!H43</f>
        <v>1301794.6100000031</v>
      </c>
      <c r="G46" s="38">
        <f>'[5]вспомогат'!I43</f>
        <v>54.775503239922706</v>
      </c>
      <c r="H46" s="34">
        <f>'[5]вспомогат'!J43</f>
        <v>-1074805.3899999969</v>
      </c>
      <c r="I46" s="35">
        <f>'[5]вспомогат'!K43</f>
        <v>84.5473277544232</v>
      </c>
      <c r="J46" s="36">
        <f>'[5]вспомогат'!L43</f>
        <v>-3421856.7399999984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20316685.98</v>
      </c>
      <c r="F47" s="37">
        <f>'[5]вспомогат'!H44</f>
        <v>719425.1600000001</v>
      </c>
      <c r="G47" s="38">
        <f>'[5]вспомогат'!I44</f>
        <v>24.005620468864027</v>
      </c>
      <c r="H47" s="34">
        <f>'[5]вспомогат'!J44</f>
        <v>-2277477.84</v>
      </c>
      <c r="I47" s="35">
        <f>'[5]вспомогат'!K44</f>
        <v>98.32555995909532</v>
      </c>
      <c r="J47" s="36">
        <f>'[5]вспомогат'!L44</f>
        <v>-345984.01999999955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6822642.82</v>
      </c>
      <c r="F48" s="37">
        <f>'[5]вспомогат'!H45</f>
        <v>205069.1299999999</v>
      </c>
      <c r="G48" s="38">
        <f>'[5]вспомогат'!I45</f>
        <v>20.574479590976757</v>
      </c>
      <c r="H48" s="34">
        <f>'[5]вспомогат'!J45</f>
        <v>-791646.8700000001</v>
      </c>
      <c r="I48" s="35">
        <f>'[5]вспомогат'!K45</f>
        <v>79.4636999131479</v>
      </c>
      <c r="J48" s="36">
        <f>'[5]вспомогат'!L45</f>
        <v>-1763218.1799999997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6937101.02</v>
      </c>
      <c r="F49" s="37">
        <f>'[5]вспомогат'!H46</f>
        <v>538281.5599999996</v>
      </c>
      <c r="G49" s="38">
        <f>'[5]вспомогат'!I46</f>
        <v>43.6237000778008</v>
      </c>
      <c r="H49" s="34">
        <f>'[5]вспомогат'!J46</f>
        <v>-695638.4400000004</v>
      </c>
      <c r="I49" s="35">
        <f>'[5]вспомогат'!K46</f>
        <v>91.63601415958567</v>
      </c>
      <c r="J49" s="36">
        <f>'[5]вспомогат'!L46</f>
        <v>-633176.9800000004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9453219.56</v>
      </c>
      <c r="F50" s="37">
        <f>'[5]вспомогат'!H47</f>
        <v>278853.41000000015</v>
      </c>
      <c r="G50" s="38">
        <f>'[5]вспомогат'!I47</f>
        <v>12.901882120296731</v>
      </c>
      <c r="H50" s="34">
        <f>'[5]вспомогат'!J47</f>
        <v>-1882485.5899999999</v>
      </c>
      <c r="I50" s="35">
        <f>'[5]вспомогат'!K47</f>
        <v>83.77248301349199</v>
      </c>
      <c r="J50" s="36">
        <f>'[5]вспомогат'!L47</f>
        <v>-1831177.4399999995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18780640.41</v>
      </c>
      <c r="F51" s="37">
        <f>'[5]вспомогат'!H48</f>
        <v>1207996.580000002</v>
      </c>
      <c r="G51" s="38">
        <f>'[5]вспомогат'!I48</f>
        <v>37.21624703278157</v>
      </c>
      <c r="H51" s="34">
        <f>'[5]вспомогат'!J48</f>
        <v>-2037888.419999998</v>
      </c>
      <c r="I51" s="35">
        <f>'[5]вспомогат'!K48</f>
        <v>95.47976391171017</v>
      </c>
      <c r="J51" s="36">
        <f>'[5]вспомогат'!L48</f>
        <v>-889119.5899999999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7545191.24</v>
      </c>
      <c r="F52" s="37">
        <f>'[5]вспомогат'!H49</f>
        <v>390799.8200000003</v>
      </c>
      <c r="G52" s="38">
        <f>'[5]вспомогат'!I49</f>
        <v>36.15503931908597</v>
      </c>
      <c r="H52" s="34">
        <f>'[5]вспомогат'!J49</f>
        <v>-690100.1799999997</v>
      </c>
      <c r="I52" s="35">
        <f>'[5]вспомогат'!K49</f>
        <v>74.09857600779365</v>
      </c>
      <c r="J52" s="36">
        <f>'[5]вспомогат'!L49</f>
        <v>-2637448.76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6719991.81</v>
      </c>
      <c r="F53" s="37">
        <f>'[5]вспомогат'!H50</f>
        <v>334158.79000000004</v>
      </c>
      <c r="G53" s="38">
        <f>'[5]вспомогат'!I50</f>
        <v>46.1156746387712</v>
      </c>
      <c r="H53" s="34">
        <f>'[5]вспомогат'!J50</f>
        <v>-390451.20999999996</v>
      </c>
      <c r="I53" s="35">
        <f>'[5]вспомогат'!K50</f>
        <v>103.9300421597679</v>
      </c>
      <c r="J53" s="36">
        <f>'[5]вспомогат'!L50</f>
        <v>254111.8099999996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48454529.49</v>
      </c>
      <c r="F54" s="37">
        <f>'[5]вспомогат'!H51</f>
        <v>1965751.3400000036</v>
      </c>
      <c r="G54" s="38">
        <f>'[5]вспомогат'!I51</f>
        <v>31.41603123461768</v>
      </c>
      <c r="H54" s="34">
        <f>'[5]вспомогат'!J51</f>
        <v>-4291408.659999996</v>
      </c>
      <c r="I54" s="35">
        <f>'[5]вспомогат'!K51</f>
        <v>103.92740108837958</v>
      </c>
      <c r="J54" s="36">
        <f>'[5]вспомогат'!L51</f>
        <v>1831089.490000002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59094433.87</v>
      </c>
      <c r="F55" s="37">
        <f>'[5]вспомогат'!H52</f>
        <v>2211443.269999996</v>
      </c>
      <c r="G55" s="38">
        <f>'[5]вспомогат'!I52</f>
        <v>27.75677425752014</v>
      </c>
      <c r="H55" s="34">
        <f>'[5]вспомогат'!J52</f>
        <v>-5755776.730000004</v>
      </c>
      <c r="I55" s="35">
        <f>'[5]вспомогат'!K52</f>
        <v>94.39510062451195</v>
      </c>
      <c r="J55" s="36">
        <f>'[5]вспомогат'!L52</f>
        <v>-3508851.1300000027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23349255.69</v>
      </c>
      <c r="F56" s="37">
        <f>'[5]вспомогат'!H53</f>
        <v>1316194.0400000028</v>
      </c>
      <c r="G56" s="38">
        <f>'[5]вспомогат'!I53</f>
        <v>33.500617608393334</v>
      </c>
      <c r="H56" s="34">
        <f>'[5]вспомогат'!J53</f>
        <v>-2612670.959999997</v>
      </c>
      <c r="I56" s="35">
        <f>'[5]вспомогат'!K53</f>
        <v>92.05874272293839</v>
      </c>
      <c r="J56" s="36">
        <f>'[5]вспомогат'!L53</f>
        <v>-2014175.3099999987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47832513</v>
      </c>
      <c r="F57" s="37">
        <f>'[5]вспомогат'!H54</f>
        <v>2544944.3699999973</v>
      </c>
      <c r="G57" s="38">
        <f>'[5]вспомогат'!I54</f>
        <v>49.1887899293173</v>
      </c>
      <c r="H57" s="34">
        <f>'[5]вспомогат'!J54</f>
        <v>-2628885.6300000027</v>
      </c>
      <c r="I57" s="35">
        <f>'[5]вспомогат'!K54</f>
        <v>96.426544996455</v>
      </c>
      <c r="J57" s="36">
        <f>'[5]вспомогат'!L54</f>
        <v>-1772617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55160318.96</v>
      </c>
      <c r="F58" s="37">
        <f>'[5]вспомогат'!H55</f>
        <v>2389884.8699999973</v>
      </c>
      <c r="G58" s="38">
        <f>'[5]вспомогат'!I55</f>
        <v>31.200356014517318</v>
      </c>
      <c r="H58" s="34">
        <f>'[5]вспомогат'!J55</f>
        <v>-5269915.130000003</v>
      </c>
      <c r="I58" s="35">
        <f>'[5]вспомогат'!K55</f>
        <v>87.25165052720824</v>
      </c>
      <c r="J58" s="36">
        <f>'[5]вспомогат'!L55</f>
        <v>-8059481.039999999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10661282.55</v>
      </c>
      <c r="F59" s="37">
        <f>'[5]вспомогат'!H56</f>
        <v>656917.5100000016</v>
      </c>
      <c r="G59" s="38">
        <f>'[5]вспомогат'!I56</f>
        <v>36.25876832760415</v>
      </c>
      <c r="H59" s="34">
        <f>'[5]вспомогат'!J56</f>
        <v>-1154830.4899999984</v>
      </c>
      <c r="I59" s="35">
        <f>'[5]вспомогат'!K56</f>
        <v>95.68179301186922</v>
      </c>
      <c r="J59" s="36">
        <f>'[5]вспомогат'!L56</f>
        <v>-481153.44999999925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48447639.14</v>
      </c>
      <c r="F60" s="37">
        <f>'[5]вспомогат'!H57</f>
        <v>1991792.5</v>
      </c>
      <c r="G60" s="38">
        <f>'[5]вспомогат'!I57</f>
        <v>25.981741229335707</v>
      </c>
      <c r="H60" s="34">
        <f>'[5]вспомогат'!J57</f>
        <v>-5674331.5</v>
      </c>
      <c r="I60" s="35">
        <f>'[5]вспомогат'!K57</f>
        <v>96.04312223195983</v>
      </c>
      <c r="J60" s="36">
        <f>'[5]вспомогат'!L57</f>
        <v>-1995992.8599999994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16270834.37</v>
      </c>
      <c r="F61" s="37">
        <f>'[5]вспомогат'!H58</f>
        <v>774614.6799999997</v>
      </c>
      <c r="G61" s="38">
        <f>'[5]вспомогат'!I58</f>
        <v>29.246624110224374</v>
      </c>
      <c r="H61" s="34">
        <f>'[5]вспомогат'!J58</f>
        <v>-1873946.3200000003</v>
      </c>
      <c r="I61" s="35">
        <f>'[5]вспомогат'!K58</f>
        <v>95.32005667825406</v>
      </c>
      <c r="J61" s="36">
        <f>'[5]вспомогат'!L58</f>
        <v>-798851.6300000008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9376739.22</v>
      </c>
      <c r="F62" s="37">
        <f>'[5]вспомогат'!H59</f>
        <v>711048.1100000013</v>
      </c>
      <c r="G62" s="38">
        <f>'[5]вспомогат'!I59</f>
        <v>30.77133941044204</v>
      </c>
      <c r="H62" s="34">
        <f>'[5]вспомогат'!J59</f>
        <v>-1599699.8899999987</v>
      </c>
      <c r="I62" s="35">
        <f>'[5]вспомогат'!K59</f>
        <v>84.19625645328783</v>
      </c>
      <c r="J62" s="36">
        <f>'[5]вспомогат'!L59</f>
        <v>-1760025.7799999993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9965201.36</v>
      </c>
      <c r="F63" s="37">
        <f>'[5]вспомогат'!H60</f>
        <v>360058.62999999896</v>
      </c>
      <c r="G63" s="38">
        <f>'[5]вспомогат'!I60</f>
        <v>78.17165219279178</v>
      </c>
      <c r="H63" s="34">
        <f>'[5]вспомогат'!J60</f>
        <v>-100541.37000000104</v>
      </c>
      <c r="I63" s="35">
        <f>'[5]вспомогат'!K60</f>
        <v>114.20419802252522</v>
      </c>
      <c r="J63" s="36">
        <f>'[5]вспомогат'!L60</f>
        <v>1239426.3599999994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8571125.1</v>
      </c>
      <c r="F64" s="37">
        <f>'[5]вспомогат'!H61</f>
        <v>783798.5899999999</v>
      </c>
      <c r="G64" s="38">
        <f>'[5]вспомогат'!I61</f>
        <v>43.087163432466596</v>
      </c>
      <c r="H64" s="34">
        <f>'[5]вспомогат'!J61</f>
        <v>-1035301.4100000001</v>
      </c>
      <c r="I64" s="35">
        <f>'[5]вспомогат'!K61</f>
        <v>90.5330407503644</v>
      </c>
      <c r="J64" s="36">
        <f>'[5]вспомогат'!L61</f>
        <v>-896274.9000000004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6742878.64</v>
      </c>
      <c r="F65" s="37">
        <f>'[5]вспомогат'!H62</f>
        <v>711356.7399999993</v>
      </c>
      <c r="G65" s="38">
        <f>'[5]вспомогат'!I62</f>
        <v>68.26564956115006</v>
      </c>
      <c r="H65" s="34">
        <f>'[5]вспомогат'!J62</f>
        <v>-330685.2600000007</v>
      </c>
      <c r="I65" s="35">
        <f>'[5]вспомогат'!K62</f>
        <v>102.80801663864032</v>
      </c>
      <c r="J65" s="36">
        <f>'[5]вспомогат'!L62</f>
        <v>184169.63999999966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11304095.09</v>
      </c>
      <c r="F66" s="37">
        <f>'[5]вспомогат'!H63</f>
        <v>610370.5899999999</v>
      </c>
      <c r="G66" s="38">
        <f>'[5]вспомогат'!I63</f>
        <v>42.658498214323146</v>
      </c>
      <c r="H66" s="34">
        <f>'[5]вспомогат'!J63</f>
        <v>-820459.4100000001</v>
      </c>
      <c r="I66" s="35">
        <f>'[5]вспомогат'!K63</f>
        <v>101.7534416209842</v>
      </c>
      <c r="J66" s="36">
        <f>'[5]вспомогат'!L63</f>
        <v>194795.08999999985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7922156.01</v>
      </c>
      <c r="F67" s="37">
        <f>'[5]вспомогат'!H64</f>
        <v>480437.89999999944</v>
      </c>
      <c r="G67" s="38">
        <f>'[5]вспомогат'!I64</f>
        <v>50.18115597650732</v>
      </c>
      <c r="H67" s="34">
        <f>'[5]вспомогат'!J64</f>
        <v>-476969.10000000056</v>
      </c>
      <c r="I67" s="35">
        <f>'[5]вспомогат'!K64</f>
        <v>96.026715434639</v>
      </c>
      <c r="J67" s="36">
        <f>'[5]вспомогат'!L64</f>
        <v>-327793.9900000002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28391868.86</v>
      </c>
      <c r="F68" s="37">
        <f>'[5]вспомогат'!H65</f>
        <v>1119979.870000001</v>
      </c>
      <c r="G68" s="38">
        <f>'[5]вспомогат'!I65</f>
        <v>27.8024193007864</v>
      </c>
      <c r="H68" s="34">
        <f>'[5]вспомогат'!J65</f>
        <v>-2908374.129999999</v>
      </c>
      <c r="I68" s="35">
        <f>'[5]вспомогат'!K65</f>
        <v>101.64149284663186</v>
      </c>
      <c r="J68" s="36">
        <f>'[5]вспомогат'!L65</f>
        <v>458523.8599999994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48042719.09</v>
      </c>
      <c r="F69" s="37">
        <f>'[5]вспомогат'!H66</f>
        <v>1982237.5100000054</v>
      </c>
      <c r="G69" s="38">
        <f>'[5]вспомогат'!I66</f>
        <v>32.57287323555311</v>
      </c>
      <c r="H69" s="34">
        <f>'[5]вспомогат'!J66</f>
        <v>-4103309.4899999946</v>
      </c>
      <c r="I69" s="35">
        <f>'[5]вспомогат'!K66</f>
        <v>82.88788777849828</v>
      </c>
      <c r="J69" s="36">
        <f>'[5]вспомогат'!L66</f>
        <v>-9918365.909999996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65320094.28</v>
      </c>
      <c r="F70" s="37">
        <f>'[5]вспомогат'!H67</f>
        <v>2583521.5</v>
      </c>
      <c r="G70" s="38">
        <f>'[5]вспомогат'!I67</f>
        <v>27.749887889667317</v>
      </c>
      <c r="H70" s="34">
        <f>'[5]вспомогат'!J67</f>
        <v>-6726503.5</v>
      </c>
      <c r="I70" s="35">
        <f>'[5]вспомогат'!K67</f>
        <v>93.92780114529631</v>
      </c>
      <c r="J70" s="36">
        <f>'[5]вспомогат'!L67</f>
        <v>-4222781.719999999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10574192.45</v>
      </c>
      <c r="F71" s="37">
        <f>'[5]вспомогат'!H68</f>
        <v>713310.5499999989</v>
      </c>
      <c r="G71" s="38">
        <f>'[5]вспомогат'!I68</f>
        <v>35.54804122375543</v>
      </c>
      <c r="H71" s="34">
        <f>'[5]вспомогат'!J68</f>
        <v>-1293299.4500000011</v>
      </c>
      <c r="I71" s="35">
        <f>'[5]вспомогат'!K68</f>
        <v>90.10063454436697</v>
      </c>
      <c r="J71" s="36">
        <f>'[5]вспомогат'!L68</f>
        <v>-1161787.5500000007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7089808.07</v>
      </c>
      <c r="F72" s="37">
        <f>'[5]вспомогат'!H69</f>
        <v>434004.8100000005</v>
      </c>
      <c r="G72" s="38">
        <f>'[5]вспомогат'!I69</f>
        <v>54.8625241284983</v>
      </c>
      <c r="H72" s="34">
        <f>'[5]вспомогат'!J69</f>
        <v>-357072.1899999995</v>
      </c>
      <c r="I72" s="35">
        <f>'[5]вспомогат'!K69</f>
        <v>93.29675672481883</v>
      </c>
      <c r="J72" s="36">
        <f>'[5]вспомогат'!L69</f>
        <v>-509392.9299999997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4794549.26</v>
      </c>
      <c r="F73" s="37">
        <f>'[5]вспомогат'!H70</f>
        <v>835561.0599999996</v>
      </c>
      <c r="G73" s="38">
        <f>'[5]вспомогат'!I70</f>
        <v>114.90208390058218</v>
      </c>
      <c r="H73" s="34">
        <f>'[5]вспомогат'!J70</f>
        <v>108367.05999999959</v>
      </c>
      <c r="I73" s="35">
        <f>'[5]вспомогат'!K70</f>
        <v>93.8695789137554</v>
      </c>
      <c r="J73" s="36">
        <f>'[5]вспомогат'!L70</f>
        <v>-313121.7400000002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36511499.82</v>
      </c>
      <c r="F74" s="37">
        <f>'[5]вспомогат'!H71</f>
        <v>2173071.920000002</v>
      </c>
      <c r="G74" s="38">
        <f>'[5]вспомогат'!I71</f>
        <v>34.33970116441396</v>
      </c>
      <c r="H74" s="34">
        <f>'[5]вспомогат'!J71</f>
        <v>-4155090.079999998</v>
      </c>
      <c r="I74" s="35">
        <f>'[5]вспомогат'!K71</f>
        <v>85.87677614561112</v>
      </c>
      <c r="J74" s="36">
        <f>'[5]вспомогат'!L71</f>
        <v>-6004651.18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16163930.98</v>
      </c>
      <c r="F75" s="37">
        <f>'[5]вспомогат'!H72</f>
        <v>816577.1799999997</v>
      </c>
      <c r="G75" s="38">
        <f>'[5]вспомогат'!I72</f>
        <v>41.237002229567125</v>
      </c>
      <c r="H75" s="34">
        <f>'[5]вспомогат'!J72</f>
        <v>-1163627.8200000003</v>
      </c>
      <c r="I75" s="35">
        <f>'[5]вспомогат'!K72</f>
        <v>89.38965573000979</v>
      </c>
      <c r="J75" s="36">
        <f>'[5]вспомогат'!L72</f>
        <v>-1918621.0199999996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7192584.17</v>
      </c>
      <c r="F76" s="37">
        <f>'[5]вспомогат'!H73</f>
        <v>415410.8300000001</v>
      </c>
      <c r="G76" s="38">
        <f>'[5]вспомогат'!I73</f>
        <v>44.56815187537551</v>
      </c>
      <c r="H76" s="34">
        <f>'[5]вспомогат'!J73</f>
        <v>-516669.1699999999</v>
      </c>
      <c r="I76" s="35">
        <f>'[5]вспомогат'!K73</f>
        <v>96.1057634723538</v>
      </c>
      <c r="J76" s="36">
        <f>'[5]вспомогат'!L73</f>
        <v>-291445.8300000001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6609098.9</v>
      </c>
      <c r="F77" s="37">
        <f>'[5]вспомогат'!H74</f>
        <v>428775.98000000045</v>
      </c>
      <c r="G77" s="38">
        <f>'[5]вспомогат'!I74</f>
        <v>51.77065810857481</v>
      </c>
      <c r="H77" s="34">
        <f>'[5]вспомогат'!J74</f>
        <v>-399446.01999999955</v>
      </c>
      <c r="I77" s="35">
        <f>'[5]вспомогат'!K74</f>
        <v>106.21189510426578</v>
      </c>
      <c r="J77" s="36">
        <f>'[5]вспомогат'!L74</f>
        <v>386538.9000000004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6635545.55</v>
      </c>
      <c r="F78" s="37">
        <f>'[5]вспомогат'!H75</f>
        <v>364087.3799999999</v>
      </c>
      <c r="G78" s="38">
        <f>'[5]вспомогат'!I75</f>
        <v>34.364918818206</v>
      </c>
      <c r="H78" s="34">
        <f>'[5]вспомогат'!J75</f>
        <v>-695386.6200000001</v>
      </c>
      <c r="I78" s="35">
        <f>'[5]вспомогат'!K75</f>
        <v>106.24760702345422</v>
      </c>
      <c r="J78" s="36">
        <f>'[5]вспомогат'!L75</f>
        <v>390185.5499999998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12017281.48</v>
      </c>
      <c r="F79" s="37">
        <f>'[5]вспомогат'!H76</f>
        <v>1541992.0600000005</v>
      </c>
      <c r="G79" s="38">
        <f>'[5]вспомогат'!I76</f>
        <v>84.78115737322213</v>
      </c>
      <c r="H79" s="34">
        <f>'[5]вспомогат'!J76</f>
        <v>-276798.9399999995</v>
      </c>
      <c r="I79" s="35">
        <f>'[5]вспомогат'!K76</f>
        <v>95.8999596203354</v>
      </c>
      <c r="J79" s="36">
        <f>'[5]вспомогат'!L76</f>
        <v>-513778.51999999955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10172616.01</v>
      </c>
      <c r="F80" s="37">
        <f>'[5]вспомогат'!H77</f>
        <v>285744</v>
      </c>
      <c r="G80" s="38">
        <f>'[5]вспомогат'!I77</f>
        <v>21.319453822548287</v>
      </c>
      <c r="H80" s="34">
        <f>'[5]вспомогат'!J77</f>
        <v>-1054553</v>
      </c>
      <c r="I80" s="35">
        <f>'[5]вспомогат'!K77</f>
        <v>116.17396042764321</v>
      </c>
      <c r="J80" s="36">
        <f>'[5]вспомогат'!L77</f>
        <v>1416251.0099999998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331535412.53</v>
      </c>
      <c r="F81" s="37">
        <f>'[5]вспомогат'!H78</f>
        <v>13414184.689999998</v>
      </c>
      <c r="G81" s="38">
        <f>'[5]вспомогат'!I78</f>
        <v>33.26501713568686</v>
      </c>
      <c r="H81" s="34">
        <f>'[5]вспомогат'!J78</f>
        <v>-26911015.310000002</v>
      </c>
      <c r="I81" s="35">
        <f>'[5]вспомогат'!K78</f>
        <v>93.33826106617337</v>
      </c>
      <c r="J81" s="36">
        <f>'[5]вспомогат'!L78</f>
        <v>-23662347.47000003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29553193.93</v>
      </c>
      <c r="F82" s="37">
        <f>'[5]вспомогат'!H79</f>
        <v>1634913.8000000007</v>
      </c>
      <c r="G82" s="38">
        <f>'[5]вспомогат'!I79</f>
        <v>46.50806438307144</v>
      </c>
      <c r="H82" s="34">
        <f>'[5]вспомогат'!J79</f>
        <v>-1880420.1999999993</v>
      </c>
      <c r="I82" s="35">
        <f>'[5]вспомогат'!K79</f>
        <v>100.52089341613728</v>
      </c>
      <c r="J82" s="36">
        <f>'[5]вспомогат'!L79</f>
        <v>153142.9299999997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7565800.91</v>
      </c>
      <c r="F83" s="37">
        <f>'[5]вспомогат'!H80</f>
        <v>461967.20999999996</v>
      </c>
      <c r="G83" s="38">
        <f>'[5]вспомогат'!I80</f>
        <v>44.55719447220089</v>
      </c>
      <c r="H83" s="34">
        <f>'[5]вспомогат'!J80</f>
        <v>-574828.79</v>
      </c>
      <c r="I83" s="35">
        <f>'[5]вспомогат'!K80</f>
        <v>92.16136276207784</v>
      </c>
      <c r="J83" s="36">
        <f>'[5]вспомогат'!L80</f>
        <v>-643497.0899999999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115033608.51</v>
      </c>
      <c r="F84" s="37">
        <f>'[5]вспомогат'!H81</f>
        <v>7071965.350000009</v>
      </c>
      <c r="G84" s="38">
        <f>'[5]вспомогат'!I81</f>
        <v>53.73875504202243</v>
      </c>
      <c r="H84" s="34">
        <f>'[5]вспомогат'!J81</f>
        <v>-6087932.649999991</v>
      </c>
      <c r="I84" s="35">
        <f>'[5]вспомогат'!K81</f>
        <v>79.60764737743384</v>
      </c>
      <c r="J84" s="36">
        <f>'[5]вспомогат'!L81</f>
        <v>-29467092.489999995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27563605.36</v>
      </c>
      <c r="F85" s="37">
        <f>'[5]вспомогат'!H82</f>
        <v>1237041.8200000003</v>
      </c>
      <c r="G85" s="38">
        <f>'[5]вспомогат'!I82</f>
        <v>35.78347304904225</v>
      </c>
      <c r="H85" s="34">
        <f>'[5]вспомогат'!J82</f>
        <v>-2219978.1799999997</v>
      </c>
      <c r="I85" s="35">
        <f>'[5]вспомогат'!K82</f>
        <v>96.85192430950993</v>
      </c>
      <c r="J85" s="36">
        <f>'[5]вспомогат'!L82</f>
        <v>-895927.6400000006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1407545312.4</v>
      </c>
      <c r="F86" s="40">
        <f>SUM(F38:F85)</f>
        <v>68932807.54000002</v>
      </c>
      <c r="G86" s="41">
        <f>F86/D86*100</f>
        <v>36.20943699155865</v>
      </c>
      <c r="H86" s="40">
        <f>SUM(H38:H85)</f>
        <v>-121439684.45999998</v>
      </c>
      <c r="I86" s="42">
        <f>E86/C86*100</f>
        <v>92.31258424141623</v>
      </c>
      <c r="J86" s="40">
        <f>SUM(J38:J85)</f>
        <v>-117214636.60000002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8798242072.930002</v>
      </c>
      <c r="F87" s="54">
        <f>'[5]вспомогат'!H83</f>
        <v>416023072.83000034</v>
      </c>
      <c r="G87" s="55">
        <f>'[5]вспомогат'!I83</f>
        <v>40.86012427174886</v>
      </c>
      <c r="H87" s="54">
        <f>'[5]вспомогат'!J83</f>
        <v>-602140920.1699998</v>
      </c>
      <c r="I87" s="55">
        <f>'[5]вспомогат'!K83</f>
        <v>93.01097799185428</v>
      </c>
      <c r="J87" s="54">
        <f>'[5]вспомогат'!L83</f>
        <v>-661116663.9499999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14.09.2020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2020-09-15T06:58:04Z</dcterms:created>
  <dcterms:modified xsi:type="dcterms:W3CDTF">2020-09-15T06:59:37Z</dcterms:modified>
  <cp:category/>
  <cp:version/>
  <cp:contentType/>
  <cp:contentStatus/>
</cp:coreProperties>
</file>