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<sst xmlns="http://schemas.openxmlformats.org/spreadsheetml/2006/main" count="95" uniqueCount="90">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</sst>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17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17.09.2020</v>
          </cell>
        </row>
        <row r="6">
          <cell r="G6" t="str">
            <v>Фактично надійшло на 17.09.2020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1463227291.35</v>
          </cell>
          <cell r="H10">
            <v>87847402.28999996</v>
          </cell>
          <cell r="I10">
            <v>57.221041479805265</v>
          </cell>
          <cell r="J10">
            <v>-65675497.71000004</v>
          </cell>
          <cell r="K10">
            <v>84.57860509580058</v>
          </cell>
          <cell r="L10">
            <v>-266793308.6500001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4129095772.66</v>
          </cell>
          <cell r="H11">
            <v>225101665.19000006</v>
          </cell>
          <cell r="I11">
            <v>50.492169440238676</v>
          </cell>
          <cell r="J11">
            <v>-220713334.80999994</v>
          </cell>
          <cell r="K11">
            <v>96.38524662192603</v>
          </cell>
          <cell r="L11">
            <v>-154854227.34000015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578865181.18</v>
          </cell>
          <cell r="H12">
            <v>35195588.57999992</v>
          </cell>
          <cell r="I12">
            <v>61.04452747001146</v>
          </cell>
          <cell r="J12">
            <v>-22460011.420000076</v>
          </cell>
          <cell r="K12">
            <v>104.41784400598245</v>
          </cell>
          <cell r="L12">
            <v>24491370.179999948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454130259.37</v>
          </cell>
          <cell r="H13">
            <v>25467071.310000002</v>
          </cell>
          <cell r="I13">
            <v>42.45007135832514</v>
          </cell>
          <cell r="J13">
            <v>-34525928.69</v>
          </cell>
          <cell r="K13">
            <v>88.27018856412575</v>
          </cell>
          <cell r="L13">
            <v>-60347240.629999995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70723018.02</v>
          </cell>
          <cell r="H14">
            <v>3955156.6699999943</v>
          </cell>
          <cell r="I14">
            <v>49.18247991743135</v>
          </cell>
          <cell r="J14">
            <v>-4086643.3300000057</v>
          </cell>
          <cell r="K14">
            <v>91.0598752615349</v>
          </cell>
          <cell r="L14">
            <v>-6943481.980000004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26398027.72</v>
          </cell>
          <cell r="H15">
            <v>2436824.6199999973</v>
          </cell>
          <cell r="I15">
            <v>58.32731037173464</v>
          </cell>
          <cell r="J15">
            <v>-1741020.3800000027</v>
          </cell>
          <cell r="K15">
            <v>101.62912384722691</v>
          </cell>
          <cell r="L15">
            <v>423162.7199999988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263322337.53</v>
          </cell>
          <cell r="H16">
            <v>16102219.310000002</v>
          </cell>
          <cell r="I16">
            <v>45.107979389783246</v>
          </cell>
          <cell r="J16">
            <v>-19594833.689999998</v>
          </cell>
          <cell r="K16">
            <v>103.98934304699648</v>
          </cell>
          <cell r="L16">
            <v>10101834.530000001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4076815.07</v>
          </cell>
          <cell r="H18">
            <v>432053.02</v>
          </cell>
          <cell r="I18">
            <v>117.39454671430707</v>
          </cell>
          <cell r="J18">
            <v>64018.02000000002</v>
          </cell>
          <cell r="K18">
            <v>100.61576755395353</v>
          </cell>
          <cell r="L18">
            <v>24950.069999999832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101388653.35</v>
          </cell>
          <cell r="H19">
            <v>6364684.819999993</v>
          </cell>
          <cell r="I19">
            <v>54.64489422705836</v>
          </cell>
          <cell r="J19">
            <v>-5282670.180000007</v>
          </cell>
          <cell r="K19">
            <v>102.00708353477962</v>
          </cell>
          <cell r="L19">
            <v>1994915.349999994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24894052.3</v>
          </cell>
          <cell r="H20">
            <v>1543267.870000001</v>
          </cell>
          <cell r="I20">
            <v>41.008911711951136</v>
          </cell>
          <cell r="J20">
            <v>-2219982.129999999</v>
          </cell>
          <cell r="K20">
            <v>88.97867147051834</v>
          </cell>
          <cell r="L20">
            <v>-3083497.6999999993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41801977.4</v>
          </cell>
          <cell r="H21">
            <v>2504006.089999996</v>
          </cell>
          <cell r="I21">
            <v>52.374567816742925</v>
          </cell>
          <cell r="J21">
            <v>-2276951.910000004</v>
          </cell>
          <cell r="K21">
            <v>105.71407465741282</v>
          </cell>
          <cell r="L21">
            <v>2259487.3999999985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3185322.8</v>
          </cell>
          <cell r="H22">
            <v>420316.18999999994</v>
          </cell>
          <cell r="I22">
            <v>134.20057151979563</v>
          </cell>
          <cell r="J22">
            <v>107116.18999999994</v>
          </cell>
          <cell r="K22">
            <v>113.97808693660811</v>
          </cell>
          <cell r="L22">
            <v>390642.7999999998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121815.56</v>
          </cell>
          <cell r="H23">
            <v>493</v>
          </cell>
          <cell r="J23">
            <v>493</v>
          </cell>
          <cell r="K23">
            <v>27.8112713405978</v>
          </cell>
          <cell r="L23">
            <v>-316192.32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99722687.2</v>
          </cell>
          <cell r="H24">
            <v>6153095.510000005</v>
          </cell>
          <cell r="I24">
            <v>45.64377953113376</v>
          </cell>
          <cell r="J24">
            <v>-7327592.489999995</v>
          </cell>
          <cell r="K24">
            <v>102.71739434293737</v>
          </cell>
          <cell r="L24">
            <v>2638169.200000003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5260993.81</v>
          </cell>
          <cell r="H25">
            <v>390632.1799999997</v>
          </cell>
          <cell r="I25">
            <v>70.50867838706179</v>
          </cell>
          <cell r="J25">
            <v>-163387.8200000003</v>
          </cell>
          <cell r="K25">
            <v>96.36804705828908</v>
          </cell>
          <cell r="L25">
            <v>-198278.1900000004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45241160.63</v>
          </cell>
          <cell r="H26">
            <v>2835784.25</v>
          </cell>
          <cell r="I26">
            <v>53.2830922854079</v>
          </cell>
          <cell r="J26">
            <v>-2486324.75</v>
          </cell>
          <cell r="K26">
            <v>96.56349215428948</v>
          </cell>
          <cell r="L26">
            <v>-1610045.3699999973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43007559.68</v>
          </cell>
          <cell r="H28">
            <v>2315614.6199999973</v>
          </cell>
          <cell r="I28">
            <v>38.63723063107463</v>
          </cell>
          <cell r="J28">
            <v>-3677606.3800000027</v>
          </cell>
          <cell r="K28">
            <v>91.904191036852</v>
          </cell>
          <cell r="L28">
            <v>-3788521.3200000003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22083697.89</v>
          </cell>
          <cell r="H29">
            <v>1243037.8200000003</v>
          </cell>
          <cell r="I29">
            <v>46.13299332780596</v>
          </cell>
          <cell r="J29">
            <v>-1451428.1799999997</v>
          </cell>
          <cell r="K29">
            <v>94.34182217715914</v>
          </cell>
          <cell r="L29">
            <v>-1324476.1099999994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26058425.18</v>
          </cell>
          <cell r="H30">
            <v>2154147.259999998</v>
          </cell>
          <cell r="I30">
            <v>55.08756021753235</v>
          </cell>
          <cell r="J30">
            <v>-1756258.740000002</v>
          </cell>
          <cell r="K30">
            <v>95.43293989708953</v>
          </cell>
          <cell r="L30">
            <v>-1247057.8200000003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5143155.08</v>
          </cell>
          <cell r="H31">
            <v>237124.6799999997</v>
          </cell>
          <cell r="I31">
            <v>30.658167915836472</v>
          </cell>
          <cell r="J31">
            <v>-536322.3200000003</v>
          </cell>
          <cell r="K31">
            <v>94.32295072466745</v>
          </cell>
          <cell r="L31">
            <v>-309552.9199999999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56874635.97</v>
          </cell>
          <cell r="H32">
            <v>4191581.219999999</v>
          </cell>
          <cell r="I32">
            <v>49.26239724761163</v>
          </cell>
          <cell r="J32">
            <v>-4317101.780000001</v>
          </cell>
          <cell r="K32">
            <v>90.91342508878442</v>
          </cell>
          <cell r="L32">
            <v>-5684481.030000001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211795.5</v>
          </cell>
          <cell r="H33">
            <v>28290</v>
          </cell>
          <cell r="I33">
            <v>246</v>
          </cell>
          <cell r="J33">
            <v>16790</v>
          </cell>
          <cell r="K33">
            <v>289.733926128591</v>
          </cell>
          <cell r="L33">
            <v>138695.5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5876643.09</v>
          </cell>
          <cell r="H34">
            <v>265449.7000000002</v>
          </cell>
          <cell r="I34">
            <v>34.768161784448964</v>
          </cell>
          <cell r="J34">
            <v>-498035.2999999998</v>
          </cell>
          <cell r="K34">
            <v>104.50897432181081</v>
          </cell>
          <cell r="L34">
            <v>253544.08999999985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13127377.93</v>
          </cell>
          <cell r="H35">
            <v>1145272.5999999996</v>
          </cell>
          <cell r="I35">
            <v>58.659941927675405</v>
          </cell>
          <cell r="J35">
            <v>-807120.4000000004</v>
          </cell>
          <cell r="K35">
            <v>94.83377029634936</v>
          </cell>
          <cell r="L35">
            <v>-715136.0700000003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36199878.51</v>
          </cell>
          <cell r="H36">
            <v>2017673.7199999988</v>
          </cell>
          <cell r="I36">
            <v>41.08059267421505</v>
          </cell>
          <cell r="J36">
            <v>-2893827.280000001</v>
          </cell>
          <cell r="K36">
            <v>94.90584485374868</v>
          </cell>
          <cell r="L36">
            <v>-1943060.490000002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18974494.89</v>
          </cell>
          <cell r="H37">
            <v>1594080.3500000015</v>
          </cell>
          <cell r="I37">
            <v>63.426571131064826</v>
          </cell>
          <cell r="J37">
            <v>-919188.6499999985</v>
          </cell>
          <cell r="K37">
            <v>102.69499343302834</v>
          </cell>
          <cell r="L37">
            <v>497941.8900000006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13602412.83</v>
          </cell>
          <cell r="H38">
            <v>1045136.2699999996</v>
          </cell>
          <cell r="I38">
            <v>37.97114024637694</v>
          </cell>
          <cell r="J38">
            <v>-1707312.7300000004</v>
          </cell>
          <cell r="K38">
            <v>94.65161427875286</v>
          </cell>
          <cell r="L38">
            <v>-768618.1699999999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13233386.45</v>
          </cell>
          <cell r="H39">
            <v>701266.9899999984</v>
          </cell>
          <cell r="I39">
            <v>33.882461027054504</v>
          </cell>
          <cell r="J39">
            <v>-1368438.0100000016</v>
          </cell>
          <cell r="K39">
            <v>103.46387411754725</v>
          </cell>
          <cell r="L39">
            <v>443041.44999999925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15139114.18</v>
          </cell>
          <cell r="H40">
            <v>803792.2300000004</v>
          </cell>
          <cell r="I40">
            <v>27.650954410916846</v>
          </cell>
          <cell r="J40">
            <v>-2103131.7699999996</v>
          </cell>
          <cell r="K40">
            <v>87.82233337753712</v>
          </cell>
          <cell r="L40">
            <v>-2099227.8200000003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26635889.51</v>
          </cell>
          <cell r="H41">
            <v>1611436.5</v>
          </cell>
          <cell r="I41">
            <v>54.97572989426094</v>
          </cell>
          <cell r="J41">
            <v>-1319741.5</v>
          </cell>
          <cell r="K41">
            <v>99.58309411071379</v>
          </cell>
          <cell r="L41">
            <v>-111511.48999999836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44285748.55</v>
          </cell>
          <cell r="H42">
            <v>2885938.3599999994</v>
          </cell>
          <cell r="I42">
            <v>51.04351118939757</v>
          </cell>
          <cell r="J42">
            <v>-2767940.6400000006</v>
          </cell>
          <cell r="K42">
            <v>92.68502535845383</v>
          </cell>
          <cell r="L42">
            <v>-3495161.450000003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19201280.5</v>
          </cell>
          <cell r="H43">
            <v>1780821.8500000015</v>
          </cell>
          <cell r="I43">
            <v>74.93149246823198</v>
          </cell>
          <cell r="J43">
            <v>-595778.1499999985</v>
          </cell>
          <cell r="K43">
            <v>86.71055418348264</v>
          </cell>
          <cell r="L43">
            <v>-2942829.5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20632176.49</v>
          </cell>
          <cell r="H44">
            <v>1034915.6699999981</v>
          </cell>
          <cell r="I44">
            <v>34.532838400175045</v>
          </cell>
          <cell r="J44">
            <v>-1961987.330000002</v>
          </cell>
          <cell r="K44">
            <v>99.85242221842579</v>
          </cell>
          <cell r="L44">
            <v>-30493.51000000164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6975163</v>
          </cell>
          <cell r="H45">
            <v>357589.3099999996</v>
          </cell>
          <cell r="I45">
            <v>35.876750247813774</v>
          </cell>
          <cell r="J45">
            <v>-639126.6900000004</v>
          </cell>
          <cell r="K45">
            <v>81.24011092189822</v>
          </cell>
          <cell r="L45">
            <v>-1610698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7246834.94</v>
          </cell>
          <cell r="H46">
            <v>848015.4800000004</v>
          </cell>
          <cell r="I46">
            <v>68.72532092842327</v>
          </cell>
          <cell r="J46">
            <v>-385904.51999999955</v>
          </cell>
          <cell r="K46">
            <v>95.72746126364184</v>
          </cell>
          <cell r="L46">
            <v>-323443.0599999996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9490081.62</v>
          </cell>
          <cell r="H47">
            <v>315715.4699999988</v>
          </cell>
          <cell r="I47">
            <v>14.607401707922673</v>
          </cell>
          <cell r="J47">
            <v>-1845623.5300000012</v>
          </cell>
          <cell r="K47">
            <v>84.09914699030882</v>
          </cell>
          <cell r="L47">
            <v>-1794315.3800000008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18990535.36</v>
          </cell>
          <cell r="H48">
            <v>1417891.5300000012</v>
          </cell>
          <cell r="I48">
            <v>43.682740762534756</v>
          </cell>
          <cell r="J48">
            <v>-1827993.4699999988</v>
          </cell>
          <cell r="K48">
            <v>96.54685852801458</v>
          </cell>
          <cell r="L48">
            <v>-679224.6400000006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7742982.91</v>
          </cell>
          <cell r="H49">
            <v>588591.4900000002</v>
          </cell>
          <cell r="I49">
            <v>54.453833842168585</v>
          </cell>
          <cell r="J49">
            <v>-492308.5099999998</v>
          </cell>
          <cell r="K49">
            <v>76.041015984067</v>
          </cell>
          <cell r="L49">
            <v>-2439657.09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6884211.01</v>
          </cell>
          <cell r="H50">
            <v>498377.9900000002</v>
          </cell>
          <cell r="I50">
            <v>68.77878996977688</v>
          </cell>
          <cell r="J50">
            <v>-226232.00999999978</v>
          </cell>
          <cell r="K50">
            <v>106.46982328778141</v>
          </cell>
          <cell r="L50">
            <v>418331.0099999998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49007618.04</v>
          </cell>
          <cell r="H51">
            <v>2518839.8900000006</v>
          </cell>
          <cell r="I51">
            <v>40.25532174341076</v>
          </cell>
          <cell r="J51">
            <v>-3738320.1099999994</v>
          </cell>
          <cell r="K51">
            <v>105.11368968055552</v>
          </cell>
          <cell r="L51">
            <v>2384178.039999999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60030578.44</v>
          </cell>
          <cell r="H52">
            <v>3147587.839999996</v>
          </cell>
          <cell r="I52">
            <v>39.5067268131167</v>
          </cell>
          <cell r="J52">
            <v>-4819632.160000004</v>
          </cell>
          <cell r="K52">
            <v>95.89046076415958</v>
          </cell>
          <cell r="L52">
            <v>-2572706.5600000024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23523616.33</v>
          </cell>
          <cell r="H53">
            <v>1490554.6799999997</v>
          </cell>
          <cell r="I53">
            <v>37.93855680966385</v>
          </cell>
          <cell r="J53">
            <v>-2438310.3200000003</v>
          </cell>
          <cell r="K53">
            <v>92.74619167256985</v>
          </cell>
          <cell r="L53">
            <v>-1839814.6700000018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48791920.6</v>
          </cell>
          <cell r="H54">
            <v>3504351.969999999</v>
          </cell>
          <cell r="I54">
            <v>67.73225966063822</v>
          </cell>
          <cell r="J54">
            <v>-1669478.0300000012</v>
          </cell>
          <cell r="K54">
            <v>98.3606344747005</v>
          </cell>
          <cell r="L54">
            <v>-813209.3999999985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55967643.25</v>
          </cell>
          <cell r="H55">
            <v>3197209.1599999964</v>
          </cell>
          <cell r="I55">
            <v>41.740112796678716</v>
          </cell>
          <cell r="J55">
            <v>-4462590.840000004</v>
          </cell>
          <cell r="K55">
            <v>88.52866230200033</v>
          </cell>
          <cell r="L55">
            <v>-7252156.75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10877103.6</v>
          </cell>
          <cell r="H56">
            <v>872738.5600000005</v>
          </cell>
          <cell r="I56">
            <v>48.17107898007894</v>
          </cell>
          <cell r="J56">
            <v>-939009.4399999995</v>
          </cell>
          <cell r="K56">
            <v>97.61872179476731</v>
          </cell>
          <cell r="L56">
            <v>-265332.4000000004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49005420.89</v>
          </cell>
          <cell r="H57">
            <v>2549574.25</v>
          </cell>
          <cell r="I57">
            <v>33.257670369015685</v>
          </cell>
          <cell r="J57">
            <v>-5116549.75</v>
          </cell>
          <cell r="K57">
            <v>97.14887478760451</v>
          </cell>
          <cell r="L57">
            <v>-1438211.1099999994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16443955.63</v>
          </cell>
          <cell r="H58">
            <v>947735.9400000013</v>
          </cell>
          <cell r="I58">
            <v>35.78305124933884</v>
          </cell>
          <cell r="J58">
            <v>-1700825.0599999987</v>
          </cell>
          <cell r="K58">
            <v>96.33425963430142</v>
          </cell>
          <cell r="L58">
            <v>-625730.3699999992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9588493.55</v>
          </cell>
          <cell r="H59">
            <v>922802.4400000013</v>
          </cell>
          <cell r="I59">
            <v>39.93522616918857</v>
          </cell>
          <cell r="J59">
            <v>-1387945.5599999987</v>
          </cell>
          <cell r="K59">
            <v>86.09765537837963</v>
          </cell>
          <cell r="L59">
            <v>-1548271.4499999993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10095651.08</v>
          </cell>
          <cell r="H60">
            <v>490508.3499999996</v>
          </cell>
          <cell r="I60">
            <v>106.49334563612672</v>
          </cell>
          <cell r="J60">
            <v>29908.349999999627</v>
          </cell>
          <cell r="K60">
            <v>115.69919096011529</v>
          </cell>
          <cell r="L60">
            <v>1369876.08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8667064.51</v>
          </cell>
          <cell r="H61">
            <v>879738</v>
          </cell>
          <cell r="I61">
            <v>48.36116761035677</v>
          </cell>
          <cell r="J61">
            <v>-939362</v>
          </cell>
          <cell r="K61">
            <v>91.54640672201448</v>
          </cell>
          <cell r="L61">
            <v>-800335.4900000002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6820105.25</v>
          </cell>
          <cell r="H62">
            <v>788583.3499999996</v>
          </cell>
          <cell r="I62">
            <v>75.67673375929182</v>
          </cell>
          <cell r="J62">
            <v>-253458.65000000037</v>
          </cell>
          <cell r="K62">
            <v>103.98548327117425</v>
          </cell>
          <cell r="L62">
            <v>261396.25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11448829.47</v>
          </cell>
          <cell r="H63">
            <v>755104.9700000007</v>
          </cell>
          <cell r="I63">
            <v>52.773912344583266</v>
          </cell>
          <cell r="J63">
            <v>-675725.0299999993</v>
          </cell>
          <cell r="K63">
            <v>103.05626340093437</v>
          </cell>
          <cell r="L63">
            <v>339529.47000000067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8120059.68</v>
          </cell>
          <cell r="H64">
            <v>678341.5699999994</v>
          </cell>
          <cell r="I64">
            <v>70.8519542890327</v>
          </cell>
          <cell r="J64">
            <v>-279065.43000000063</v>
          </cell>
          <cell r="K64">
            <v>98.42556233674144</v>
          </cell>
          <cell r="L64">
            <v>-129890.3200000003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28833086.5</v>
          </cell>
          <cell r="H65">
            <v>1561197.5100000016</v>
          </cell>
          <cell r="I65">
            <v>38.75522136336582</v>
          </cell>
          <cell r="J65">
            <v>-2467156.4899999984</v>
          </cell>
          <cell r="K65">
            <v>103.22103027761264</v>
          </cell>
          <cell r="L65">
            <v>899741.5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48754899.32</v>
          </cell>
          <cell r="H66">
            <v>2694417.740000002</v>
          </cell>
          <cell r="I66">
            <v>44.27568696782725</v>
          </cell>
          <cell r="J66">
            <v>-3391129.259999998</v>
          </cell>
          <cell r="K66">
            <v>84.11660913524997</v>
          </cell>
          <cell r="L66">
            <v>-9206185.68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66548784.29</v>
          </cell>
          <cell r="H67">
            <v>3812211.509999998</v>
          </cell>
          <cell r="I67">
            <v>40.947382096181244</v>
          </cell>
          <cell r="J67">
            <v>-5497813.490000002</v>
          </cell>
          <cell r="K67">
            <v>95.6946104587334</v>
          </cell>
          <cell r="L67">
            <v>-2994091.710000001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10747867.79</v>
          </cell>
          <cell r="H68">
            <v>886985.8899999987</v>
          </cell>
          <cell r="I68">
            <v>44.20320291436795</v>
          </cell>
          <cell r="J68">
            <v>-1119624.1100000013</v>
          </cell>
          <cell r="K68">
            <v>91.58048829326566</v>
          </cell>
          <cell r="L68">
            <v>-988112.2100000009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7158162.9</v>
          </cell>
          <cell r="H69">
            <v>502359.6400000006</v>
          </cell>
          <cell r="I69">
            <v>63.50325442403212</v>
          </cell>
          <cell r="J69">
            <v>-288717.3599999994</v>
          </cell>
          <cell r="K69">
            <v>94.19625694859236</v>
          </cell>
          <cell r="L69">
            <v>-441038.0999999996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4968526.56</v>
          </cell>
          <cell r="H70">
            <v>1009538.3599999994</v>
          </cell>
          <cell r="I70">
            <v>138.82655247430526</v>
          </cell>
          <cell r="J70">
            <v>282344.3599999994</v>
          </cell>
          <cell r="K70">
            <v>97.27577520165256</v>
          </cell>
          <cell r="L70">
            <v>-139144.4400000004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37019639.95</v>
          </cell>
          <cell r="H71">
            <v>2681212.0500000045</v>
          </cell>
          <cell r="I71">
            <v>42.369522935727694</v>
          </cell>
          <cell r="J71">
            <v>-3646949.9499999955</v>
          </cell>
          <cell r="K71">
            <v>87.07194578831937</v>
          </cell>
          <cell r="L71">
            <v>-5496511.049999997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16653494.71</v>
          </cell>
          <cell r="H72">
            <v>1306140.9100000001</v>
          </cell>
          <cell r="I72">
            <v>65.95988344641086</v>
          </cell>
          <cell r="J72">
            <v>-674064.0899999999</v>
          </cell>
          <cell r="K72">
            <v>92.09703757522722</v>
          </cell>
          <cell r="L72">
            <v>-1429057.289999999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7307447.34</v>
          </cell>
          <cell r="H73">
            <v>530274</v>
          </cell>
          <cell r="I73">
            <v>56.89146854347267</v>
          </cell>
          <cell r="J73">
            <v>-401806</v>
          </cell>
          <cell r="K73">
            <v>97.6405404574808</v>
          </cell>
          <cell r="L73">
            <v>-176582.66000000015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6684025.97</v>
          </cell>
          <cell r="H74">
            <v>503703.0499999998</v>
          </cell>
          <cell r="I74">
            <v>60.81739557751422</v>
          </cell>
          <cell r="J74">
            <v>-324518.9500000002</v>
          </cell>
          <cell r="K74">
            <v>107.41601479133989</v>
          </cell>
          <cell r="L74">
            <v>461465.96999999974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6703016.08</v>
          </cell>
          <cell r="H75">
            <v>431557.91000000015</v>
          </cell>
          <cell r="I75">
            <v>40.73322327872134</v>
          </cell>
          <cell r="J75">
            <v>-627916.0899999999</v>
          </cell>
          <cell r="K75">
            <v>107.32793754083032</v>
          </cell>
          <cell r="L75">
            <v>457656.0800000001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12124713.48</v>
          </cell>
          <cell r="H76">
            <v>1649424.0600000005</v>
          </cell>
          <cell r="I76">
            <v>90.68793830627051</v>
          </cell>
          <cell r="J76">
            <v>-169366.93999999948</v>
          </cell>
          <cell r="K76">
            <v>96.75728533739365</v>
          </cell>
          <cell r="L76">
            <v>-406346.51999999955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10384499.39</v>
          </cell>
          <cell r="H77">
            <v>497627.3800000008</v>
          </cell>
          <cell r="I77">
            <v>37.12814249379062</v>
          </cell>
          <cell r="J77">
            <v>-842669.6199999992</v>
          </cell>
          <cell r="K77">
            <v>118.59372456493078</v>
          </cell>
          <cell r="L77">
            <v>1628134.3900000006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336981050.57</v>
          </cell>
          <cell r="H78">
            <v>18859822.73000002</v>
          </cell>
          <cell r="I78">
            <v>46.76932223522765</v>
          </cell>
          <cell r="J78">
            <v>-21465377.26999998</v>
          </cell>
          <cell r="K78">
            <v>94.87138955211879</v>
          </cell>
          <cell r="L78">
            <v>-18216709.430000007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30036281.31</v>
          </cell>
          <cell r="H79">
            <v>2118001.1799999997</v>
          </cell>
          <cell r="I79">
            <v>60.250354020414555</v>
          </cell>
          <cell r="J79">
            <v>-1397332.8200000003</v>
          </cell>
          <cell r="K79">
            <v>102.16404491951391</v>
          </cell>
          <cell r="L79">
            <v>636230.3099999987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7660184.58</v>
          </cell>
          <cell r="H80">
            <v>556350.8799999999</v>
          </cell>
          <cell r="I80">
            <v>53.660592826361196</v>
          </cell>
          <cell r="J80">
            <v>-480445.1200000001</v>
          </cell>
          <cell r="K80">
            <v>93.31107946136198</v>
          </cell>
          <cell r="L80">
            <v>-549113.4199999999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115786951.49</v>
          </cell>
          <cell r="H81">
            <v>7825308.329999998</v>
          </cell>
          <cell r="I81">
            <v>59.4632901410026</v>
          </cell>
          <cell r="J81">
            <v>-5334589.670000002</v>
          </cell>
          <cell r="K81">
            <v>80.12898947113067</v>
          </cell>
          <cell r="L81">
            <v>-28713749.510000005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27881292.43</v>
          </cell>
          <cell r="H82">
            <v>1554728.8900000006</v>
          </cell>
          <cell r="I82">
            <v>44.97309503560872</v>
          </cell>
          <cell r="J82">
            <v>-1902291.1099999994</v>
          </cell>
          <cell r="K82">
            <v>97.96820077827701</v>
          </cell>
          <cell r="L82">
            <v>-578240.5700000003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8899775555.100004</v>
          </cell>
          <cell r="H83">
            <v>517556555.00000006</v>
          </cell>
          <cell r="I83">
            <v>50.832337281446186</v>
          </cell>
          <cell r="J83">
            <v>-500607437.99999994</v>
          </cell>
          <cell r="K83">
            <v>94.08434337521948</v>
          </cell>
          <cell r="L83">
            <v>-559583181.7800004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1463227291.35</v>
      </c>
      <c r="F10" s="32">
        <f>'[5]вспомогат'!H10</f>
        <v>87847402.28999996</v>
      </c>
      <c r="G10" s="33">
        <f>'[5]вспомогат'!I10</f>
        <v>57.221041479805265</v>
      </c>
      <c r="H10" s="34">
        <f>'[5]вспомогат'!J10</f>
        <v>-65675497.71000004</v>
      </c>
      <c r="I10" s="35">
        <f>'[5]вспомогат'!K10</f>
        <v>84.57860509580058</v>
      </c>
      <c r="J10" s="36">
        <f>'[5]вспомогат'!L10</f>
        <v>-266793308.6500001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4129095772.66</v>
      </c>
      <c r="F12" s="37">
        <f>'[5]вспомогат'!H11</f>
        <v>225101665.19000006</v>
      </c>
      <c r="G12" s="38">
        <f>'[5]вспомогат'!I11</f>
        <v>50.492169440238676</v>
      </c>
      <c r="H12" s="34">
        <f>'[5]вспомогат'!J11</f>
        <v>-220713334.80999994</v>
      </c>
      <c r="I12" s="35">
        <f>'[5]вспомогат'!K11</f>
        <v>96.38524662192603</v>
      </c>
      <c r="J12" s="36">
        <f>'[5]вспомогат'!L11</f>
        <v>-154854227.34000015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578865181.18</v>
      </c>
      <c r="F13" s="37">
        <f>'[5]вспомогат'!H12</f>
        <v>35195588.57999992</v>
      </c>
      <c r="G13" s="38">
        <f>'[5]вспомогат'!I12</f>
        <v>61.04452747001146</v>
      </c>
      <c r="H13" s="34">
        <f>'[5]вспомогат'!J12</f>
        <v>-22460011.420000076</v>
      </c>
      <c r="I13" s="35">
        <f>'[5]вспомогат'!K12</f>
        <v>104.41784400598245</v>
      </c>
      <c r="J13" s="36">
        <f>'[5]вспомогат'!L12</f>
        <v>24491370.179999948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454130259.37</v>
      </c>
      <c r="F14" s="37">
        <f>'[5]вспомогат'!H13</f>
        <v>25467071.310000002</v>
      </c>
      <c r="G14" s="38">
        <f>'[5]вспомогат'!I13</f>
        <v>42.45007135832514</v>
      </c>
      <c r="H14" s="34">
        <f>'[5]вспомогат'!J13</f>
        <v>-34525928.69</v>
      </c>
      <c r="I14" s="35">
        <f>'[5]вспомогат'!K13</f>
        <v>88.27018856412575</v>
      </c>
      <c r="J14" s="36">
        <f>'[5]вспомогат'!L13</f>
        <v>-60347240.629999995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70723018.02</v>
      </c>
      <c r="F15" s="37">
        <f>'[5]вспомогат'!H14</f>
        <v>3955156.6699999943</v>
      </c>
      <c r="G15" s="38">
        <f>'[5]вспомогат'!I14</f>
        <v>49.18247991743135</v>
      </c>
      <c r="H15" s="34">
        <f>'[5]вспомогат'!J14</f>
        <v>-4086643.3300000057</v>
      </c>
      <c r="I15" s="35">
        <f>'[5]вспомогат'!K14</f>
        <v>91.0598752615349</v>
      </c>
      <c r="J15" s="36">
        <f>'[5]вспомогат'!L14</f>
        <v>-6943481.980000004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5232814231.2300005</v>
      </c>
      <c r="F16" s="40">
        <f>SUM(F12:F15)</f>
        <v>289719481.75</v>
      </c>
      <c r="G16" s="41">
        <f>F16/D16*100</f>
        <v>50.69409348538089</v>
      </c>
      <c r="H16" s="40">
        <f>SUM(H12:H15)</f>
        <v>-281785918.25</v>
      </c>
      <c r="I16" s="42">
        <f>E16/C16*100</f>
        <v>96.36028447918187</v>
      </c>
      <c r="J16" s="40">
        <f>SUM(J12:J15)</f>
        <v>-197653579.77000022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26398027.72</v>
      </c>
      <c r="F17" s="44">
        <f>'[5]вспомогат'!H15</f>
        <v>2436824.6199999973</v>
      </c>
      <c r="G17" s="45">
        <f>'[5]вспомогат'!I15</f>
        <v>58.32731037173464</v>
      </c>
      <c r="H17" s="46">
        <f>'[5]вспомогат'!J15</f>
        <v>-1741020.3800000027</v>
      </c>
      <c r="I17" s="47">
        <f>'[5]вспомогат'!K15</f>
        <v>101.62912384722691</v>
      </c>
      <c r="J17" s="48">
        <f>'[5]вспомогат'!L15</f>
        <v>423162.7199999988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263322337.53</v>
      </c>
      <c r="F18" s="37">
        <f>'[5]вспомогат'!H16</f>
        <v>16102219.310000002</v>
      </c>
      <c r="G18" s="38">
        <f>'[5]вспомогат'!I16</f>
        <v>45.107979389783246</v>
      </c>
      <c r="H18" s="34">
        <f>'[5]вспомогат'!J16</f>
        <v>-19594833.689999998</v>
      </c>
      <c r="I18" s="35">
        <f>'[5]вспомогат'!K16</f>
        <v>103.98934304699648</v>
      </c>
      <c r="J18" s="36">
        <f>'[5]вспомогат'!L16</f>
        <v>10101834.530000001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4076815.07</v>
      </c>
      <c r="F20" s="37">
        <f>'[5]вспомогат'!H18</f>
        <v>432053.02</v>
      </c>
      <c r="G20" s="38">
        <f>'[5]вспомогат'!I18</f>
        <v>117.39454671430707</v>
      </c>
      <c r="H20" s="34">
        <f>'[5]вспомогат'!J18</f>
        <v>64018.02000000002</v>
      </c>
      <c r="I20" s="35">
        <f>'[5]вспомогат'!K18</f>
        <v>100.61576755395353</v>
      </c>
      <c r="J20" s="36">
        <f>'[5]вспомогат'!L18</f>
        <v>24950.069999999832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101388653.35</v>
      </c>
      <c r="F21" s="37">
        <f>'[5]вспомогат'!H19</f>
        <v>6364684.819999993</v>
      </c>
      <c r="G21" s="38">
        <f>'[5]вспомогат'!I19</f>
        <v>54.64489422705836</v>
      </c>
      <c r="H21" s="34">
        <f>'[5]вспомогат'!J19</f>
        <v>-5282670.180000007</v>
      </c>
      <c r="I21" s="35">
        <f>'[5]вспомогат'!K19</f>
        <v>102.00708353477962</v>
      </c>
      <c r="J21" s="36">
        <f>'[5]вспомогат'!L19</f>
        <v>1994915.349999994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24894052.3</v>
      </c>
      <c r="F22" s="37">
        <f>'[5]вспомогат'!H20</f>
        <v>1543267.870000001</v>
      </c>
      <c r="G22" s="38">
        <f>'[5]вспомогат'!I20</f>
        <v>41.008911711951136</v>
      </c>
      <c r="H22" s="34">
        <f>'[5]вспомогат'!J20</f>
        <v>-2219982.129999999</v>
      </c>
      <c r="I22" s="35">
        <f>'[5]вспомогат'!K20</f>
        <v>88.97867147051834</v>
      </c>
      <c r="J22" s="36">
        <f>'[5]вспомогат'!L20</f>
        <v>-3083497.6999999993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41801977.4</v>
      </c>
      <c r="F23" s="37">
        <f>'[5]вспомогат'!H21</f>
        <v>2504006.089999996</v>
      </c>
      <c r="G23" s="38">
        <f>'[5]вспомогат'!I21</f>
        <v>52.374567816742925</v>
      </c>
      <c r="H23" s="34">
        <f>'[5]вспомогат'!J21</f>
        <v>-2276951.910000004</v>
      </c>
      <c r="I23" s="35">
        <f>'[5]вспомогат'!K21</f>
        <v>105.71407465741282</v>
      </c>
      <c r="J23" s="36">
        <f>'[5]вспомогат'!L21</f>
        <v>2259487.3999999985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3185322.8</v>
      </c>
      <c r="F24" s="37">
        <f>'[5]вспомогат'!H22</f>
        <v>420316.18999999994</v>
      </c>
      <c r="G24" s="38">
        <f>'[5]вспомогат'!I22</f>
        <v>134.20057151979563</v>
      </c>
      <c r="H24" s="34">
        <f>'[5]вспомогат'!J22</f>
        <v>107116.18999999994</v>
      </c>
      <c r="I24" s="35">
        <f>'[5]вспомогат'!K22</f>
        <v>113.97808693660811</v>
      </c>
      <c r="J24" s="36">
        <f>'[5]вспомогат'!L22</f>
        <v>390642.7999999998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121815.56</v>
      </c>
      <c r="F25" s="37">
        <f>'[5]вспомогат'!H23</f>
        <v>493</v>
      </c>
      <c r="G25" s="38">
        <f>'[5]вспомогат'!I23</f>
        <v>0</v>
      </c>
      <c r="H25" s="34">
        <f>'[5]вспомогат'!J23</f>
        <v>493</v>
      </c>
      <c r="I25" s="35">
        <f>'[5]вспомогат'!K23</f>
        <v>27.8112713405978</v>
      </c>
      <c r="J25" s="36">
        <f>'[5]вспомогат'!L23</f>
        <v>-316192.32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99722687.2</v>
      </c>
      <c r="F26" s="37">
        <f>'[5]вспомогат'!H24</f>
        <v>6153095.510000005</v>
      </c>
      <c r="G26" s="38">
        <f>'[5]вспомогат'!I24</f>
        <v>45.64377953113376</v>
      </c>
      <c r="H26" s="34">
        <f>'[5]вспомогат'!J24</f>
        <v>-7327592.489999995</v>
      </c>
      <c r="I26" s="35">
        <f>'[5]вспомогат'!K24</f>
        <v>102.71739434293737</v>
      </c>
      <c r="J26" s="36">
        <f>'[5]вспомогат'!L24</f>
        <v>2638169.200000003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5260993.81</v>
      </c>
      <c r="F27" s="37">
        <f>'[5]вспомогат'!H25</f>
        <v>390632.1799999997</v>
      </c>
      <c r="G27" s="38">
        <f>'[5]вспомогат'!I25</f>
        <v>70.50867838706179</v>
      </c>
      <c r="H27" s="34">
        <f>'[5]вспомогат'!J25</f>
        <v>-163387.8200000003</v>
      </c>
      <c r="I27" s="35">
        <f>'[5]вспомогат'!K25</f>
        <v>96.36804705828908</v>
      </c>
      <c r="J27" s="36">
        <f>'[5]вспомогат'!L25</f>
        <v>-198278.1900000004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45241160.63</v>
      </c>
      <c r="F28" s="37">
        <f>'[5]вспомогат'!H26</f>
        <v>2835784.25</v>
      </c>
      <c r="G28" s="38">
        <f>'[5]вспомогат'!I26</f>
        <v>53.2830922854079</v>
      </c>
      <c r="H28" s="34">
        <f>'[5]вспомогат'!J26</f>
        <v>-2486324.75</v>
      </c>
      <c r="I28" s="35">
        <f>'[5]вспомогат'!K26</f>
        <v>96.56349215428948</v>
      </c>
      <c r="J28" s="36">
        <f>'[5]вспомогат'!L26</f>
        <v>-1610045.3699999973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43007559.68</v>
      </c>
      <c r="F30" s="37">
        <f>'[5]вспомогат'!H28</f>
        <v>2315614.6199999973</v>
      </c>
      <c r="G30" s="38">
        <f>'[5]вспомогат'!I28</f>
        <v>38.63723063107463</v>
      </c>
      <c r="H30" s="34">
        <f>'[5]вспомогат'!J28</f>
        <v>-3677606.3800000027</v>
      </c>
      <c r="I30" s="35">
        <f>'[5]вспомогат'!K28</f>
        <v>91.904191036852</v>
      </c>
      <c r="J30" s="36">
        <f>'[5]вспомогат'!L28</f>
        <v>-3788521.3200000003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22083697.89</v>
      </c>
      <c r="F31" s="37">
        <f>'[5]вспомогат'!H29</f>
        <v>1243037.8200000003</v>
      </c>
      <c r="G31" s="38">
        <f>'[5]вспомогат'!I29</f>
        <v>46.13299332780596</v>
      </c>
      <c r="H31" s="34">
        <f>'[5]вспомогат'!J29</f>
        <v>-1451428.1799999997</v>
      </c>
      <c r="I31" s="35">
        <f>'[5]вспомогат'!K29</f>
        <v>94.34182217715914</v>
      </c>
      <c r="J31" s="36">
        <f>'[5]вспомогат'!L29</f>
        <v>-1324476.1099999994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26058425.18</v>
      </c>
      <c r="F32" s="37">
        <f>'[5]вспомогат'!H30</f>
        <v>2154147.259999998</v>
      </c>
      <c r="G32" s="38">
        <f>'[5]вспомогат'!I30</f>
        <v>55.08756021753235</v>
      </c>
      <c r="H32" s="34">
        <f>'[5]вспомогат'!J30</f>
        <v>-1756258.740000002</v>
      </c>
      <c r="I32" s="35">
        <f>'[5]вспомогат'!K30</f>
        <v>95.43293989708953</v>
      </c>
      <c r="J32" s="36">
        <f>'[5]вспомогат'!L30</f>
        <v>-1247057.8200000003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5143155.08</v>
      </c>
      <c r="F33" s="37">
        <f>'[5]вспомогат'!H31</f>
        <v>237124.6799999997</v>
      </c>
      <c r="G33" s="38">
        <f>'[5]вспомогат'!I31</f>
        <v>30.658167915836472</v>
      </c>
      <c r="H33" s="34">
        <f>'[5]вспомогат'!J31</f>
        <v>-536322.3200000003</v>
      </c>
      <c r="I33" s="35">
        <f>'[5]вспомогат'!K31</f>
        <v>94.32295072466745</v>
      </c>
      <c r="J33" s="36">
        <f>'[5]вспомогат'!L31</f>
        <v>-309552.9199999999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56874635.97</v>
      </c>
      <c r="F34" s="37">
        <f>'[5]вспомогат'!H32</f>
        <v>4191581.219999999</v>
      </c>
      <c r="G34" s="38">
        <f>'[5]вспомогат'!I32</f>
        <v>49.26239724761163</v>
      </c>
      <c r="H34" s="34">
        <f>'[5]вспомогат'!J32</f>
        <v>-4317101.780000001</v>
      </c>
      <c r="I34" s="35">
        <f>'[5]вспомогат'!K32</f>
        <v>90.91342508878442</v>
      </c>
      <c r="J34" s="36">
        <f>'[5]вспомогат'!L32</f>
        <v>-5684481.030000001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211795.5</v>
      </c>
      <c r="F35" s="37">
        <f>'[5]вспомогат'!H33</f>
        <v>28290</v>
      </c>
      <c r="G35" s="38">
        <f>'[5]вспомогат'!I33</f>
        <v>246</v>
      </c>
      <c r="H35" s="34">
        <f>'[5]вспомогат'!J33</f>
        <v>16790</v>
      </c>
      <c r="I35" s="35">
        <f>'[5]вспомогат'!K33</f>
        <v>289.733926128591</v>
      </c>
      <c r="J35" s="36">
        <f>'[5]вспомогат'!L33</f>
        <v>138695.5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5876643.09</v>
      </c>
      <c r="F36" s="37">
        <f>'[5]вспомогат'!H34</f>
        <v>265449.7000000002</v>
      </c>
      <c r="G36" s="38">
        <f>'[5]вспомогат'!I34</f>
        <v>34.768161784448964</v>
      </c>
      <c r="H36" s="34">
        <f>'[5]вспомогат'!J34</f>
        <v>-498035.2999999998</v>
      </c>
      <c r="I36" s="35">
        <f>'[5]вспомогат'!K34</f>
        <v>104.50897432181081</v>
      </c>
      <c r="J36" s="36">
        <f>'[5]вспомогат'!L34</f>
        <v>253544.08999999985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774750478.8599999</v>
      </c>
      <c r="F37" s="40">
        <f>SUM(F17:F36)</f>
        <v>49618622.15999999</v>
      </c>
      <c r="G37" s="41">
        <f>F37/D37*100</f>
        <v>48.28442640668617</v>
      </c>
      <c r="H37" s="40">
        <f>SUM(H17:H36)</f>
        <v>-53144578.84000001</v>
      </c>
      <c r="I37" s="42">
        <f>E37/C37*100</f>
        <v>100.08268872232146</v>
      </c>
      <c r="J37" s="40">
        <f>SUM(J17:J36)</f>
        <v>640101.9799999986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13127377.93</v>
      </c>
      <c r="F38" s="37">
        <f>'[5]вспомогат'!H35</f>
        <v>1145272.5999999996</v>
      </c>
      <c r="G38" s="38">
        <f>'[5]вспомогат'!I35</f>
        <v>58.659941927675405</v>
      </c>
      <c r="H38" s="34">
        <f>'[5]вспомогат'!J35</f>
        <v>-807120.4000000004</v>
      </c>
      <c r="I38" s="35">
        <f>'[5]вспомогат'!K35</f>
        <v>94.83377029634936</v>
      </c>
      <c r="J38" s="36">
        <f>'[5]вспомогат'!L35</f>
        <v>-715136.0700000003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36199878.51</v>
      </c>
      <c r="F39" s="37">
        <f>'[5]вспомогат'!H36</f>
        <v>2017673.7199999988</v>
      </c>
      <c r="G39" s="38">
        <f>'[5]вспомогат'!I36</f>
        <v>41.08059267421505</v>
      </c>
      <c r="H39" s="34">
        <f>'[5]вспомогат'!J36</f>
        <v>-2893827.280000001</v>
      </c>
      <c r="I39" s="35">
        <f>'[5]вспомогат'!K36</f>
        <v>94.90584485374868</v>
      </c>
      <c r="J39" s="36">
        <f>'[5]вспомогат'!L36</f>
        <v>-1943060.490000002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18974494.89</v>
      </c>
      <c r="F40" s="37">
        <f>'[5]вспомогат'!H37</f>
        <v>1594080.3500000015</v>
      </c>
      <c r="G40" s="38">
        <f>'[5]вспомогат'!I37</f>
        <v>63.426571131064826</v>
      </c>
      <c r="H40" s="34">
        <f>'[5]вспомогат'!J37</f>
        <v>-919188.6499999985</v>
      </c>
      <c r="I40" s="35">
        <f>'[5]вспомогат'!K37</f>
        <v>102.69499343302834</v>
      </c>
      <c r="J40" s="36">
        <f>'[5]вспомогат'!L37</f>
        <v>497941.8900000006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13602412.83</v>
      </c>
      <c r="F41" s="37">
        <f>'[5]вспомогат'!H38</f>
        <v>1045136.2699999996</v>
      </c>
      <c r="G41" s="38">
        <f>'[5]вспомогат'!I38</f>
        <v>37.97114024637694</v>
      </c>
      <c r="H41" s="34">
        <f>'[5]вспомогат'!J38</f>
        <v>-1707312.7300000004</v>
      </c>
      <c r="I41" s="35">
        <f>'[5]вспомогат'!K38</f>
        <v>94.65161427875286</v>
      </c>
      <c r="J41" s="36">
        <f>'[5]вспомогат'!L38</f>
        <v>-768618.1699999999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13233386.45</v>
      </c>
      <c r="F42" s="37">
        <f>'[5]вспомогат'!H39</f>
        <v>701266.9899999984</v>
      </c>
      <c r="G42" s="38">
        <f>'[5]вспомогат'!I39</f>
        <v>33.882461027054504</v>
      </c>
      <c r="H42" s="34">
        <f>'[5]вспомогат'!J39</f>
        <v>-1368438.0100000016</v>
      </c>
      <c r="I42" s="35">
        <f>'[5]вспомогат'!K39</f>
        <v>103.46387411754725</v>
      </c>
      <c r="J42" s="36">
        <f>'[5]вспомогат'!L39</f>
        <v>443041.44999999925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15139114.18</v>
      </c>
      <c r="F43" s="37">
        <f>'[5]вспомогат'!H40</f>
        <v>803792.2300000004</v>
      </c>
      <c r="G43" s="38">
        <f>'[5]вспомогат'!I40</f>
        <v>27.650954410916846</v>
      </c>
      <c r="H43" s="34">
        <f>'[5]вспомогат'!J40</f>
        <v>-2103131.7699999996</v>
      </c>
      <c r="I43" s="35">
        <f>'[5]вспомогат'!K40</f>
        <v>87.82233337753712</v>
      </c>
      <c r="J43" s="36">
        <f>'[5]вспомогат'!L40</f>
        <v>-2099227.8200000003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26635889.51</v>
      </c>
      <c r="F44" s="37">
        <f>'[5]вспомогат'!H41</f>
        <v>1611436.5</v>
      </c>
      <c r="G44" s="38">
        <f>'[5]вспомогат'!I41</f>
        <v>54.97572989426094</v>
      </c>
      <c r="H44" s="34">
        <f>'[5]вспомогат'!J41</f>
        <v>-1319741.5</v>
      </c>
      <c r="I44" s="35">
        <f>'[5]вспомогат'!K41</f>
        <v>99.58309411071379</v>
      </c>
      <c r="J44" s="36">
        <f>'[5]вспомогат'!L41</f>
        <v>-111511.48999999836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44285748.55</v>
      </c>
      <c r="F45" s="37">
        <f>'[5]вспомогат'!H42</f>
        <v>2885938.3599999994</v>
      </c>
      <c r="G45" s="38">
        <f>'[5]вспомогат'!I42</f>
        <v>51.04351118939757</v>
      </c>
      <c r="H45" s="34">
        <f>'[5]вспомогат'!J42</f>
        <v>-2767940.6400000006</v>
      </c>
      <c r="I45" s="35">
        <f>'[5]вспомогат'!K42</f>
        <v>92.68502535845383</v>
      </c>
      <c r="J45" s="36">
        <f>'[5]вспомогат'!L42</f>
        <v>-3495161.450000003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19201280.5</v>
      </c>
      <c r="F46" s="37">
        <f>'[5]вспомогат'!H43</f>
        <v>1780821.8500000015</v>
      </c>
      <c r="G46" s="38">
        <f>'[5]вспомогат'!I43</f>
        <v>74.93149246823198</v>
      </c>
      <c r="H46" s="34">
        <f>'[5]вспомогат'!J43</f>
        <v>-595778.1499999985</v>
      </c>
      <c r="I46" s="35">
        <f>'[5]вспомогат'!K43</f>
        <v>86.71055418348264</v>
      </c>
      <c r="J46" s="36">
        <f>'[5]вспомогат'!L43</f>
        <v>-2942829.5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20632176.49</v>
      </c>
      <c r="F47" s="37">
        <f>'[5]вспомогат'!H44</f>
        <v>1034915.6699999981</v>
      </c>
      <c r="G47" s="38">
        <f>'[5]вспомогат'!I44</f>
        <v>34.532838400175045</v>
      </c>
      <c r="H47" s="34">
        <f>'[5]вспомогат'!J44</f>
        <v>-1961987.330000002</v>
      </c>
      <c r="I47" s="35">
        <f>'[5]вспомогат'!K44</f>
        <v>99.85242221842579</v>
      </c>
      <c r="J47" s="36">
        <f>'[5]вспомогат'!L44</f>
        <v>-30493.51000000164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6975163</v>
      </c>
      <c r="F48" s="37">
        <f>'[5]вспомогат'!H45</f>
        <v>357589.3099999996</v>
      </c>
      <c r="G48" s="38">
        <f>'[5]вспомогат'!I45</f>
        <v>35.876750247813774</v>
      </c>
      <c r="H48" s="34">
        <f>'[5]вспомогат'!J45</f>
        <v>-639126.6900000004</v>
      </c>
      <c r="I48" s="35">
        <f>'[5]вспомогат'!K45</f>
        <v>81.24011092189822</v>
      </c>
      <c r="J48" s="36">
        <f>'[5]вспомогат'!L45</f>
        <v>-1610698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7246834.94</v>
      </c>
      <c r="F49" s="37">
        <f>'[5]вспомогат'!H46</f>
        <v>848015.4800000004</v>
      </c>
      <c r="G49" s="38">
        <f>'[5]вспомогат'!I46</f>
        <v>68.72532092842327</v>
      </c>
      <c r="H49" s="34">
        <f>'[5]вспомогат'!J46</f>
        <v>-385904.51999999955</v>
      </c>
      <c r="I49" s="35">
        <f>'[5]вспомогат'!K46</f>
        <v>95.72746126364184</v>
      </c>
      <c r="J49" s="36">
        <f>'[5]вспомогат'!L46</f>
        <v>-323443.0599999996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9490081.62</v>
      </c>
      <c r="F50" s="37">
        <f>'[5]вспомогат'!H47</f>
        <v>315715.4699999988</v>
      </c>
      <c r="G50" s="38">
        <f>'[5]вспомогат'!I47</f>
        <v>14.607401707922673</v>
      </c>
      <c r="H50" s="34">
        <f>'[5]вспомогат'!J47</f>
        <v>-1845623.5300000012</v>
      </c>
      <c r="I50" s="35">
        <f>'[5]вспомогат'!K47</f>
        <v>84.09914699030882</v>
      </c>
      <c r="J50" s="36">
        <f>'[5]вспомогат'!L47</f>
        <v>-1794315.3800000008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18990535.36</v>
      </c>
      <c r="F51" s="37">
        <f>'[5]вспомогат'!H48</f>
        <v>1417891.5300000012</v>
      </c>
      <c r="G51" s="38">
        <f>'[5]вспомогат'!I48</f>
        <v>43.682740762534756</v>
      </c>
      <c r="H51" s="34">
        <f>'[5]вспомогат'!J48</f>
        <v>-1827993.4699999988</v>
      </c>
      <c r="I51" s="35">
        <f>'[5]вспомогат'!K48</f>
        <v>96.54685852801458</v>
      </c>
      <c r="J51" s="36">
        <f>'[5]вспомогат'!L48</f>
        <v>-679224.6400000006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7742982.91</v>
      </c>
      <c r="F52" s="37">
        <f>'[5]вспомогат'!H49</f>
        <v>588591.4900000002</v>
      </c>
      <c r="G52" s="38">
        <f>'[5]вспомогат'!I49</f>
        <v>54.453833842168585</v>
      </c>
      <c r="H52" s="34">
        <f>'[5]вспомогат'!J49</f>
        <v>-492308.5099999998</v>
      </c>
      <c r="I52" s="35">
        <f>'[5]вспомогат'!K49</f>
        <v>76.041015984067</v>
      </c>
      <c r="J52" s="36">
        <f>'[5]вспомогат'!L49</f>
        <v>-2439657.09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6884211.01</v>
      </c>
      <c r="F53" s="37">
        <f>'[5]вспомогат'!H50</f>
        <v>498377.9900000002</v>
      </c>
      <c r="G53" s="38">
        <f>'[5]вспомогат'!I50</f>
        <v>68.77878996977688</v>
      </c>
      <c r="H53" s="34">
        <f>'[5]вспомогат'!J50</f>
        <v>-226232.00999999978</v>
      </c>
      <c r="I53" s="35">
        <f>'[5]вспомогат'!K50</f>
        <v>106.46982328778141</v>
      </c>
      <c r="J53" s="36">
        <f>'[5]вспомогат'!L50</f>
        <v>418331.0099999998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49007618.04</v>
      </c>
      <c r="F54" s="37">
        <f>'[5]вспомогат'!H51</f>
        <v>2518839.8900000006</v>
      </c>
      <c r="G54" s="38">
        <f>'[5]вспомогат'!I51</f>
        <v>40.25532174341076</v>
      </c>
      <c r="H54" s="34">
        <f>'[5]вспомогат'!J51</f>
        <v>-3738320.1099999994</v>
      </c>
      <c r="I54" s="35">
        <f>'[5]вспомогат'!K51</f>
        <v>105.11368968055552</v>
      </c>
      <c r="J54" s="36">
        <f>'[5]вспомогат'!L51</f>
        <v>2384178.039999999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60030578.44</v>
      </c>
      <c r="F55" s="37">
        <f>'[5]вспомогат'!H52</f>
        <v>3147587.839999996</v>
      </c>
      <c r="G55" s="38">
        <f>'[5]вспомогат'!I52</f>
        <v>39.5067268131167</v>
      </c>
      <c r="H55" s="34">
        <f>'[5]вспомогат'!J52</f>
        <v>-4819632.160000004</v>
      </c>
      <c r="I55" s="35">
        <f>'[5]вспомогат'!K52</f>
        <v>95.89046076415958</v>
      </c>
      <c r="J55" s="36">
        <f>'[5]вспомогат'!L52</f>
        <v>-2572706.5600000024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23523616.33</v>
      </c>
      <c r="F56" s="37">
        <f>'[5]вспомогат'!H53</f>
        <v>1490554.6799999997</v>
      </c>
      <c r="G56" s="38">
        <f>'[5]вспомогат'!I53</f>
        <v>37.93855680966385</v>
      </c>
      <c r="H56" s="34">
        <f>'[5]вспомогат'!J53</f>
        <v>-2438310.3200000003</v>
      </c>
      <c r="I56" s="35">
        <f>'[5]вспомогат'!K53</f>
        <v>92.74619167256985</v>
      </c>
      <c r="J56" s="36">
        <f>'[5]вспомогат'!L53</f>
        <v>-1839814.6700000018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48791920.6</v>
      </c>
      <c r="F57" s="37">
        <f>'[5]вспомогат'!H54</f>
        <v>3504351.969999999</v>
      </c>
      <c r="G57" s="38">
        <f>'[5]вспомогат'!I54</f>
        <v>67.73225966063822</v>
      </c>
      <c r="H57" s="34">
        <f>'[5]вспомогат'!J54</f>
        <v>-1669478.0300000012</v>
      </c>
      <c r="I57" s="35">
        <f>'[5]вспомогат'!K54</f>
        <v>98.3606344747005</v>
      </c>
      <c r="J57" s="36">
        <f>'[5]вспомогат'!L54</f>
        <v>-813209.3999999985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55967643.25</v>
      </c>
      <c r="F58" s="37">
        <f>'[5]вспомогат'!H55</f>
        <v>3197209.1599999964</v>
      </c>
      <c r="G58" s="38">
        <f>'[5]вспомогат'!I55</f>
        <v>41.740112796678716</v>
      </c>
      <c r="H58" s="34">
        <f>'[5]вспомогат'!J55</f>
        <v>-4462590.840000004</v>
      </c>
      <c r="I58" s="35">
        <f>'[5]вспомогат'!K55</f>
        <v>88.52866230200033</v>
      </c>
      <c r="J58" s="36">
        <f>'[5]вспомогат'!L55</f>
        <v>-7252156.75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10877103.6</v>
      </c>
      <c r="F59" s="37">
        <f>'[5]вспомогат'!H56</f>
        <v>872738.5600000005</v>
      </c>
      <c r="G59" s="38">
        <f>'[5]вспомогат'!I56</f>
        <v>48.17107898007894</v>
      </c>
      <c r="H59" s="34">
        <f>'[5]вспомогат'!J56</f>
        <v>-939009.4399999995</v>
      </c>
      <c r="I59" s="35">
        <f>'[5]вспомогат'!K56</f>
        <v>97.61872179476731</v>
      </c>
      <c r="J59" s="36">
        <f>'[5]вспомогат'!L56</f>
        <v>-265332.4000000004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49005420.89</v>
      </c>
      <c r="F60" s="37">
        <f>'[5]вспомогат'!H57</f>
        <v>2549574.25</v>
      </c>
      <c r="G60" s="38">
        <f>'[5]вспомогат'!I57</f>
        <v>33.257670369015685</v>
      </c>
      <c r="H60" s="34">
        <f>'[5]вспомогат'!J57</f>
        <v>-5116549.75</v>
      </c>
      <c r="I60" s="35">
        <f>'[5]вспомогат'!K57</f>
        <v>97.14887478760451</v>
      </c>
      <c r="J60" s="36">
        <f>'[5]вспомогат'!L57</f>
        <v>-1438211.1099999994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16443955.63</v>
      </c>
      <c r="F61" s="37">
        <f>'[5]вспомогат'!H58</f>
        <v>947735.9400000013</v>
      </c>
      <c r="G61" s="38">
        <f>'[5]вспомогат'!I58</f>
        <v>35.78305124933884</v>
      </c>
      <c r="H61" s="34">
        <f>'[5]вспомогат'!J58</f>
        <v>-1700825.0599999987</v>
      </c>
      <c r="I61" s="35">
        <f>'[5]вспомогат'!K58</f>
        <v>96.33425963430142</v>
      </c>
      <c r="J61" s="36">
        <f>'[5]вспомогат'!L58</f>
        <v>-625730.3699999992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9588493.55</v>
      </c>
      <c r="F62" s="37">
        <f>'[5]вспомогат'!H59</f>
        <v>922802.4400000013</v>
      </c>
      <c r="G62" s="38">
        <f>'[5]вспомогат'!I59</f>
        <v>39.93522616918857</v>
      </c>
      <c r="H62" s="34">
        <f>'[5]вспомогат'!J59</f>
        <v>-1387945.5599999987</v>
      </c>
      <c r="I62" s="35">
        <f>'[5]вспомогат'!K59</f>
        <v>86.09765537837963</v>
      </c>
      <c r="J62" s="36">
        <f>'[5]вспомогат'!L59</f>
        <v>-1548271.4499999993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10095651.08</v>
      </c>
      <c r="F63" s="37">
        <f>'[5]вспомогат'!H60</f>
        <v>490508.3499999996</v>
      </c>
      <c r="G63" s="38">
        <f>'[5]вспомогат'!I60</f>
        <v>106.49334563612672</v>
      </c>
      <c r="H63" s="34">
        <f>'[5]вспомогат'!J60</f>
        <v>29908.349999999627</v>
      </c>
      <c r="I63" s="35">
        <f>'[5]вспомогат'!K60</f>
        <v>115.69919096011529</v>
      </c>
      <c r="J63" s="36">
        <f>'[5]вспомогат'!L60</f>
        <v>1369876.08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8667064.51</v>
      </c>
      <c r="F64" s="37">
        <f>'[5]вспомогат'!H61</f>
        <v>879738</v>
      </c>
      <c r="G64" s="38">
        <f>'[5]вспомогат'!I61</f>
        <v>48.36116761035677</v>
      </c>
      <c r="H64" s="34">
        <f>'[5]вспомогат'!J61</f>
        <v>-939362</v>
      </c>
      <c r="I64" s="35">
        <f>'[5]вспомогат'!K61</f>
        <v>91.54640672201448</v>
      </c>
      <c r="J64" s="36">
        <f>'[5]вспомогат'!L61</f>
        <v>-800335.4900000002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6820105.25</v>
      </c>
      <c r="F65" s="37">
        <f>'[5]вспомогат'!H62</f>
        <v>788583.3499999996</v>
      </c>
      <c r="G65" s="38">
        <f>'[5]вспомогат'!I62</f>
        <v>75.67673375929182</v>
      </c>
      <c r="H65" s="34">
        <f>'[5]вспомогат'!J62</f>
        <v>-253458.65000000037</v>
      </c>
      <c r="I65" s="35">
        <f>'[5]вспомогат'!K62</f>
        <v>103.98548327117425</v>
      </c>
      <c r="J65" s="36">
        <f>'[5]вспомогат'!L62</f>
        <v>261396.25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11448829.47</v>
      </c>
      <c r="F66" s="37">
        <f>'[5]вспомогат'!H63</f>
        <v>755104.9700000007</v>
      </c>
      <c r="G66" s="38">
        <f>'[5]вспомогат'!I63</f>
        <v>52.773912344583266</v>
      </c>
      <c r="H66" s="34">
        <f>'[5]вспомогат'!J63</f>
        <v>-675725.0299999993</v>
      </c>
      <c r="I66" s="35">
        <f>'[5]вспомогат'!K63</f>
        <v>103.05626340093437</v>
      </c>
      <c r="J66" s="36">
        <f>'[5]вспомогат'!L63</f>
        <v>339529.47000000067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8120059.68</v>
      </c>
      <c r="F67" s="37">
        <f>'[5]вспомогат'!H64</f>
        <v>678341.5699999994</v>
      </c>
      <c r="G67" s="38">
        <f>'[5]вспомогат'!I64</f>
        <v>70.8519542890327</v>
      </c>
      <c r="H67" s="34">
        <f>'[5]вспомогат'!J64</f>
        <v>-279065.43000000063</v>
      </c>
      <c r="I67" s="35">
        <f>'[5]вспомогат'!K64</f>
        <v>98.42556233674144</v>
      </c>
      <c r="J67" s="36">
        <f>'[5]вспомогат'!L64</f>
        <v>-129890.3200000003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28833086.5</v>
      </c>
      <c r="F68" s="37">
        <f>'[5]вспомогат'!H65</f>
        <v>1561197.5100000016</v>
      </c>
      <c r="G68" s="38">
        <f>'[5]вспомогат'!I65</f>
        <v>38.75522136336582</v>
      </c>
      <c r="H68" s="34">
        <f>'[5]вспомогат'!J65</f>
        <v>-2467156.4899999984</v>
      </c>
      <c r="I68" s="35">
        <f>'[5]вспомогат'!K65</f>
        <v>103.22103027761264</v>
      </c>
      <c r="J68" s="36">
        <f>'[5]вспомогат'!L65</f>
        <v>899741.5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48754899.32</v>
      </c>
      <c r="F69" s="37">
        <f>'[5]вспомогат'!H66</f>
        <v>2694417.740000002</v>
      </c>
      <c r="G69" s="38">
        <f>'[5]вспомогат'!I66</f>
        <v>44.27568696782725</v>
      </c>
      <c r="H69" s="34">
        <f>'[5]вспомогат'!J66</f>
        <v>-3391129.259999998</v>
      </c>
      <c r="I69" s="35">
        <f>'[5]вспомогат'!K66</f>
        <v>84.11660913524997</v>
      </c>
      <c r="J69" s="36">
        <f>'[5]вспомогат'!L66</f>
        <v>-9206185.68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66548784.29</v>
      </c>
      <c r="F70" s="37">
        <f>'[5]вспомогат'!H67</f>
        <v>3812211.509999998</v>
      </c>
      <c r="G70" s="38">
        <f>'[5]вспомогат'!I67</f>
        <v>40.947382096181244</v>
      </c>
      <c r="H70" s="34">
        <f>'[5]вспомогат'!J67</f>
        <v>-5497813.490000002</v>
      </c>
      <c r="I70" s="35">
        <f>'[5]вспомогат'!K67</f>
        <v>95.6946104587334</v>
      </c>
      <c r="J70" s="36">
        <f>'[5]вспомогат'!L67</f>
        <v>-2994091.710000001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10747867.79</v>
      </c>
      <c r="F71" s="37">
        <f>'[5]вспомогат'!H68</f>
        <v>886985.8899999987</v>
      </c>
      <c r="G71" s="38">
        <f>'[5]вспомогат'!I68</f>
        <v>44.20320291436795</v>
      </c>
      <c r="H71" s="34">
        <f>'[5]вспомогат'!J68</f>
        <v>-1119624.1100000013</v>
      </c>
      <c r="I71" s="35">
        <f>'[5]вспомогат'!K68</f>
        <v>91.58048829326566</v>
      </c>
      <c r="J71" s="36">
        <f>'[5]вспомогат'!L68</f>
        <v>-988112.2100000009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7158162.9</v>
      </c>
      <c r="F72" s="37">
        <f>'[5]вспомогат'!H69</f>
        <v>502359.6400000006</v>
      </c>
      <c r="G72" s="38">
        <f>'[5]вспомогат'!I69</f>
        <v>63.50325442403212</v>
      </c>
      <c r="H72" s="34">
        <f>'[5]вспомогат'!J69</f>
        <v>-288717.3599999994</v>
      </c>
      <c r="I72" s="35">
        <f>'[5]вспомогат'!K69</f>
        <v>94.19625694859236</v>
      </c>
      <c r="J72" s="36">
        <f>'[5]вспомогат'!L69</f>
        <v>-441038.0999999996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4968526.56</v>
      </c>
      <c r="F73" s="37">
        <f>'[5]вспомогат'!H70</f>
        <v>1009538.3599999994</v>
      </c>
      <c r="G73" s="38">
        <f>'[5]вспомогат'!I70</f>
        <v>138.82655247430526</v>
      </c>
      <c r="H73" s="34">
        <f>'[5]вспомогат'!J70</f>
        <v>282344.3599999994</v>
      </c>
      <c r="I73" s="35">
        <f>'[5]вспомогат'!K70</f>
        <v>97.27577520165256</v>
      </c>
      <c r="J73" s="36">
        <f>'[5]вспомогат'!L70</f>
        <v>-139144.4400000004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37019639.95</v>
      </c>
      <c r="F74" s="37">
        <f>'[5]вспомогат'!H71</f>
        <v>2681212.0500000045</v>
      </c>
      <c r="G74" s="38">
        <f>'[5]вспомогат'!I71</f>
        <v>42.369522935727694</v>
      </c>
      <c r="H74" s="34">
        <f>'[5]вспомогат'!J71</f>
        <v>-3646949.9499999955</v>
      </c>
      <c r="I74" s="35">
        <f>'[5]вспомогат'!K71</f>
        <v>87.07194578831937</v>
      </c>
      <c r="J74" s="36">
        <f>'[5]вспомогат'!L71</f>
        <v>-5496511.049999997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16653494.71</v>
      </c>
      <c r="F75" s="37">
        <f>'[5]вспомогат'!H72</f>
        <v>1306140.9100000001</v>
      </c>
      <c r="G75" s="38">
        <f>'[5]вспомогат'!I72</f>
        <v>65.95988344641086</v>
      </c>
      <c r="H75" s="34">
        <f>'[5]вспомогат'!J72</f>
        <v>-674064.0899999999</v>
      </c>
      <c r="I75" s="35">
        <f>'[5]вспомогат'!K72</f>
        <v>92.09703757522722</v>
      </c>
      <c r="J75" s="36">
        <f>'[5]вспомогат'!L72</f>
        <v>-1429057.289999999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7307447.34</v>
      </c>
      <c r="F76" s="37">
        <f>'[5]вспомогат'!H73</f>
        <v>530274</v>
      </c>
      <c r="G76" s="38">
        <f>'[5]вспомогат'!I73</f>
        <v>56.89146854347267</v>
      </c>
      <c r="H76" s="34">
        <f>'[5]вспомогат'!J73</f>
        <v>-401806</v>
      </c>
      <c r="I76" s="35">
        <f>'[5]вспомогат'!K73</f>
        <v>97.6405404574808</v>
      </c>
      <c r="J76" s="36">
        <f>'[5]вспомогат'!L73</f>
        <v>-176582.66000000015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6684025.97</v>
      </c>
      <c r="F77" s="37">
        <f>'[5]вспомогат'!H74</f>
        <v>503703.0499999998</v>
      </c>
      <c r="G77" s="38">
        <f>'[5]вспомогат'!I74</f>
        <v>60.81739557751422</v>
      </c>
      <c r="H77" s="34">
        <f>'[5]вспомогат'!J74</f>
        <v>-324518.9500000002</v>
      </c>
      <c r="I77" s="35">
        <f>'[5]вспомогат'!K74</f>
        <v>107.41601479133989</v>
      </c>
      <c r="J77" s="36">
        <f>'[5]вспомогат'!L74</f>
        <v>461465.96999999974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6703016.08</v>
      </c>
      <c r="F78" s="37">
        <f>'[5]вспомогат'!H75</f>
        <v>431557.91000000015</v>
      </c>
      <c r="G78" s="38">
        <f>'[5]вспомогат'!I75</f>
        <v>40.73322327872134</v>
      </c>
      <c r="H78" s="34">
        <f>'[5]вспомогат'!J75</f>
        <v>-627916.0899999999</v>
      </c>
      <c r="I78" s="35">
        <f>'[5]вспомогат'!K75</f>
        <v>107.32793754083032</v>
      </c>
      <c r="J78" s="36">
        <f>'[5]вспомогат'!L75</f>
        <v>457656.0800000001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12124713.48</v>
      </c>
      <c r="F79" s="37">
        <f>'[5]вспомогат'!H76</f>
        <v>1649424.0600000005</v>
      </c>
      <c r="G79" s="38">
        <f>'[5]вспомогат'!I76</f>
        <v>90.68793830627051</v>
      </c>
      <c r="H79" s="34">
        <f>'[5]вспомогат'!J76</f>
        <v>-169366.93999999948</v>
      </c>
      <c r="I79" s="35">
        <f>'[5]вспомогат'!K76</f>
        <v>96.75728533739365</v>
      </c>
      <c r="J79" s="36">
        <f>'[5]вспомогат'!L76</f>
        <v>-406346.51999999955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10384499.39</v>
      </c>
      <c r="F80" s="37">
        <f>'[5]вспомогат'!H77</f>
        <v>497627.3800000008</v>
      </c>
      <c r="G80" s="38">
        <f>'[5]вспомогат'!I77</f>
        <v>37.12814249379062</v>
      </c>
      <c r="H80" s="34">
        <f>'[5]вспомогат'!J77</f>
        <v>-842669.6199999992</v>
      </c>
      <c r="I80" s="35">
        <f>'[5]вспомогат'!K77</f>
        <v>118.59372456493078</v>
      </c>
      <c r="J80" s="36">
        <f>'[5]вспомогат'!L77</f>
        <v>1628134.3900000006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336981050.57</v>
      </c>
      <c r="F81" s="37">
        <f>'[5]вспомогат'!H78</f>
        <v>18859822.73000002</v>
      </c>
      <c r="G81" s="38">
        <f>'[5]вспомогат'!I78</f>
        <v>46.76932223522765</v>
      </c>
      <c r="H81" s="34">
        <f>'[5]вспомогат'!J78</f>
        <v>-21465377.26999998</v>
      </c>
      <c r="I81" s="35">
        <f>'[5]вспомогат'!K78</f>
        <v>94.87138955211879</v>
      </c>
      <c r="J81" s="36">
        <f>'[5]вспомогат'!L78</f>
        <v>-18216709.430000007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30036281.31</v>
      </c>
      <c r="F82" s="37">
        <f>'[5]вспомогат'!H79</f>
        <v>2118001.1799999997</v>
      </c>
      <c r="G82" s="38">
        <f>'[5]вспомогат'!I79</f>
        <v>60.250354020414555</v>
      </c>
      <c r="H82" s="34">
        <f>'[5]вспомогат'!J79</f>
        <v>-1397332.8200000003</v>
      </c>
      <c r="I82" s="35">
        <f>'[5]вспомогат'!K79</f>
        <v>102.16404491951391</v>
      </c>
      <c r="J82" s="36">
        <f>'[5]вспомогат'!L79</f>
        <v>636230.3099999987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7660184.58</v>
      </c>
      <c r="F83" s="37">
        <f>'[5]вспомогат'!H80</f>
        <v>556350.8799999999</v>
      </c>
      <c r="G83" s="38">
        <f>'[5]вспомогат'!I80</f>
        <v>53.660592826361196</v>
      </c>
      <c r="H83" s="34">
        <f>'[5]вспомогат'!J80</f>
        <v>-480445.1200000001</v>
      </c>
      <c r="I83" s="35">
        <f>'[5]вспомогат'!K80</f>
        <v>93.31107946136198</v>
      </c>
      <c r="J83" s="36">
        <f>'[5]вспомогат'!L80</f>
        <v>-549113.4199999999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115786951.49</v>
      </c>
      <c r="F84" s="37">
        <f>'[5]вспомогат'!H81</f>
        <v>7825308.329999998</v>
      </c>
      <c r="G84" s="38">
        <f>'[5]вспомогат'!I81</f>
        <v>59.4632901410026</v>
      </c>
      <c r="H84" s="34">
        <f>'[5]вспомогат'!J81</f>
        <v>-5334589.670000002</v>
      </c>
      <c r="I84" s="35">
        <f>'[5]вспомогат'!K81</f>
        <v>80.12898947113067</v>
      </c>
      <c r="J84" s="36">
        <f>'[5]вспомогат'!L81</f>
        <v>-28713749.510000005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27881292.43</v>
      </c>
      <c r="F85" s="37">
        <f>'[5]вспомогат'!H82</f>
        <v>1554728.8900000006</v>
      </c>
      <c r="G85" s="38">
        <f>'[5]вспомогат'!I82</f>
        <v>44.97309503560872</v>
      </c>
      <c r="H85" s="34">
        <f>'[5]вспомогат'!J82</f>
        <v>-1902291.1099999994</v>
      </c>
      <c r="I85" s="35">
        <f>'[5]вспомогат'!K82</f>
        <v>97.96820077827701</v>
      </c>
      <c r="J85" s="36">
        <f>'[5]вспомогат'!L82</f>
        <v>-578240.5700000003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1428983553.66</v>
      </c>
      <c r="F86" s="40">
        <f>SUM(F38:F85)</f>
        <v>90371048.80000001</v>
      </c>
      <c r="G86" s="41">
        <f>F86/D86*100</f>
        <v>47.47064444583727</v>
      </c>
      <c r="H86" s="40">
        <f>SUM(H38:H85)</f>
        <v>-100001443.19999999</v>
      </c>
      <c r="I86" s="42">
        <f>E86/C86*100</f>
        <v>93.71859187390028</v>
      </c>
      <c r="J86" s="40">
        <f>SUM(J38:J85)</f>
        <v>-95776395.34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8899775555.100004</v>
      </c>
      <c r="F87" s="54">
        <f>'[5]вспомогат'!H83</f>
        <v>517556555.00000006</v>
      </c>
      <c r="G87" s="55">
        <f>'[5]вспомогат'!I83</f>
        <v>50.832337281446186</v>
      </c>
      <c r="H87" s="54">
        <f>'[5]вспомогат'!J83</f>
        <v>-500607437.99999994</v>
      </c>
      <c r="I87" s="55">
        <f>'[5]вспомогат'!K83</f>
        <v>94.08434337521948</v>
      </c>
      <c r="J87" s="54">
        <f>'[5]вспомогат'!L83</f>
        <v>-559583181.7800004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17.09.2020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2020-09-18T07:17:49Z</dcterms:created>
  <dcterms:modified xsi:type="dcterms:W3CDTF">2020-09-18T07:18:28Z</dcterms:modified>
  <cp:category/>
  <cp:version/>
  <cp:contentType/>
  <cp:contentStatus/>
</cp:coreProperties>
</file>