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<sst xmlns="http://schemas.openxmlformats.org/spreadsheetml/2006/main" count="95" uniqueCount="90">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</sst>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16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16.09.2020</v>
          </cell>
        </row>
        <row r="6">
          <cell r="G6" t="str">
            <v>Фактично надійшло на 16.09.2020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1459490263.37</v>
          </cell>
          <cell r="H10">
            <v>84110374.30999994</v>
          </cell>
          <cell r="I10">
            <v>54.7868587096778</v>
          </cell>
          <cell r="J10">
            <v>-69412525.69000006</v>
          </cell>
          <cell r="K10">
            <v>84.36259448991532</v>
          </cell>
          <cell r="L10">
            <v>-270530336.6300001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4117643537.15</v>
          </cell>
          <cell r="H11">
            <v>213649429.6800003</v>
          </cell>
          <cell r="I11">
            <v>47.92333808418297</v>
          </cell>
          <cell r="J11">
            <v>-232165570.3199997</v>
          </cell>
          <cell r="K11">
            <v>96.11791774297086</v>
          </cell>
          <cell r="L11">
            <v>-166306462.8499999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577328349.19</v>
          </cell>
          <cell r="H12">
            <v>33658756.59000003</v>
          </cell>
          <cell r="I12">
            <v>58.37898936096413</v>
          </cell>
          <cell r="J12">
            <v>-23996843.409999967</v>
          </cell>
          <cell r="K12">
            <v>104.14062456316142</v>
          </cell>
          <cell r="L12">
            <v>22954538.190000057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452172656.28</v>
          </cell>
          <cell r="H13">
            <v>23509468.21999997</v>
          </cell>
          <cell r="I13">
            <v>39.18701885219937</v>
          </cell>
          <cell r="J13">
            <v>-36483531.78000003</v>
          </cell>
          <cell r="K13">
            <v>87.88968541481405</v>
          </cell>
          <cell r="L13">
            <v>-62304843.72000003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70450770.57</v>
          </cell>
          <cell r="H14">
            <v>3682909.2199999914</v>
          </cell>
          <cell r="I14">
            <v>45.797075530353794</v>
          </cell>
          <cell r="J14">
            <v>-4358890.780000009</v>
          </cell>
          <cell r="K14">
            <v>90.70934131189122</v>
          </cell>
          <cell r="L14">
            <v>-7215729.430000007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26199902.02</v>
          </cell>
          <cell r="H15">
            <v>2238698.919999998</v>
          </cell>
          <cell r="I15">
            <v>53.585016198542505</v>
          </cell>
          <cell r="J15">
            <v>-1939146.080000002</v>
          </cell>
          <cell r="K15">
            <v>100.86636454125941</v>
          </cell>
          <cell r="L15">
            <v>225037.01999999955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262507608.76</v>
          </cell>
          <cell r="H16">
            <v>15287490.539999992</v>
          </cell>
          <cell r="I16">
            <v>42.825637567336415</v>
          </cell>
          <cell r="J16">
            <v>-20409562.46000001</v>
          </cell>
          <cell r="K16">
            <v>103.66759628464999</v>
          </cell>
          <cell r="L16">
            <v>9287105.75999999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4068480.19</v>
          </cell>
          <cell r="H18">
            <v>423718.14000000013</v>
          </cell>
          <cell r="I18">
            <v>115.12984906326848</v>
          </cell>
          <cell r="J18">
            <v>55683.14000000013</v>
          </cell>
          <cell r="K18">
            <v>100.4100627735623</v>
          </cell>
          <cell r="L18">
            <v>16615.189999999944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100844089.49</v>
          </cell>
          <cell r="H19">
            <v>5820120.959999993</v>
          </cell>
          <cell r="I19">
            <v>49.969464826992855</v>
          </cell>
          <cell r="J19">
            <v>-5827234.040000007</v>
          </cell>
          <cell r="K19">
            <v>101.4591980533019</v>
          </cell>
          <cell r="L19">
            <v>1450351.4899999946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24732256.26</v>
          </cell>
          <cell r="H20">
            <v>1381471.830000002</v>
          </cell>
          <cell r="I20">
            <v>36.70954175247464</v>
          </cell>
          <cell r="J20">
            <v>-2381778.169999998</v>
          </cell>
          <cell r="K20">
            <v>88.4003647924854</v>
          </cell>
          <cell r="L20">
            <v>-3245293.7399999984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41641129.65</v>
          </cell>
          <cell r="H21">
            <v>2343158.339999996</v>
          </cell>
          <cell r="I21">
            <v>49.01022640232347</v>
          </cell>
          <cell r="J21">
            <v>-2437799.660000004</v>
          </cell>
          <cell r="K21">
            <v>105.30730272676303</v>
          </cell>
          <cell r="L21">
            <v>2098639.6499999985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3168843.94</v>
          </cell>
          <cell r="H22">
            <v>403837.3300000001</v>
          </cell>
          <cell r="I22">
            <v>128.9391219667944</v>
          </cell>
          <cell r="J22">
            <v>90637.33000000007</v>
          </cell>
          <cell r="K22">
            <v>113.38843588532497</v>
          </cell>
          <cell r="L22">
            <v>374163.93999999994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121815.56</v>
          </cell>
          <cell r="H23">
            <v>493</v>
          </cell>
          <cell r="J23">
            <v>493</v>
          </cell>
          <cell r="K23">
            <v>27.8112713405978</v>
          </cell>
          <cell r="L23">
            <v>-316192.32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99374242.22</v>
          </cell>
          <cell r="H24">
            <v>5804650.530000001</v>
          </cell>
          <cell r="I24">
            <v>43.059008041726074</v>
          </cell>
          <cell r="J24">
            <v>-7676037.469999999</v>
          </cell>
          <cell r="K24">
            <v>102.35848543843005</v>
          </cell>
          <cell r="L24">
            <v>2289724.219999999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5255711.74</v>
          </cell>
          <cell r="H25">
            <v>385350.11000000034</v>
          </cell>
          <cell r="I25">
            <v>69.55527056784959</v>
          </cell>
          <cell r="J25">
            <v>-168669.88999999966</v>
          </cell>
          <cell r="K25">
            <v>96.27129294894998</v>
          </cell>
          <cell r="L25">
            <v>-203560.25999999978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44960882.38</v>
          </cell>
          <cell r="H26">
            <v>2555506</v>
          </cell>
          <cell r="I26">
            <v>48.016791839475665</v>
          </cell>
          <cell r="J26">
            <v>-2766603</v>
          </cell>
          <cell r="K26">
            <v>95.96526155591386</v>
          </cell>
          <cell r="L26">
            <v>-1890323.6199999973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42888307.35</v>
          </cell>
          <cell r="H28">
            <v>2196362.289999999</v>
          </cell>
          <cell r="I28">
            <v>36.6474436701066</v>
          </cell>
          <cell r="J28">
            <v>-3796858.710000001</v>
          </cell>
          <cell r="K28">
            <v>91.64935702628603</v>
          </cell>
          <cell r="L28">
            <v>-3907773.6499999985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22011211.57</v>
          </cell>
          <cell r="H29">
            <v>1170551.5</v>
          </cell>
          <cell r="I29">
            <v>43.442800911200955</v>
          </cell>
          <cell r="J29">
            <v>-1523914.5</v>
          </cell>
          <cell r="K29">
            <v>94.03215974898342</v>
          </cell>
          <cell r="L29">
            <v>-1396962.4299999997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25999891.28</v>
          </cell>
          <cell r="H30">
            <v>2095613.3599999994</v>
          </cell>
          <cell r="I30">
            <v>53.59068495700956</v>
          </cell>
          <cell r="J30">
            <v>-1814792.6400000006</v>
          </cell>
          <cell r="K30">
            <v>95.21857306094897</v>
          </cell>
          <cell r="L30">
            <v>-1305591.7199999988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5139357.09</v>
          </cell>
          <cell r="H31">
            <v>233326.68999999948</v>
          </cell>
          <cell r="I31">
            <v>30.167120694759888</v>
          </cell>
          <cell r="J31">
            <v>-540120.3100000005</v>
          </cell>
          <cell r="K31">
            <v>94.25329744413234</v>
          </cell>
          <cell r="L31">
            <v>-313350.91000000015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56698385.37</v>
          </cell>
          <cell r="H32">
            <v>4015330.6199999973</v>
          </cell>
          <cell r="I32">
            <v>47.19097679394093</v>
          </cell>
          <cell r="J32">
            <v>-4493352.380000003</v>
          </cell>
          <cell r="K32">
            <v>90.63169061353598</v>
          </cell>
          <cell r="L32">
            <v>-5860731.630000003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211795.5</v>
          </cell>
          <cell r="H33">
            <v>28290</v>
          </cell>
          <cell r="I33">
            <v>246</v>
          </cell>
          <cell r="J33">
            <v>16790</v>
          </cell>
          <cell r="K33">
            <v>289.733926128591</v>
          </cell>
          <cell r="L33">
            <v>138695.5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5865298.29</v>
          </cell>
          <cell r="H34">
            <v>254104.90000000037</v>
          </cell>
          <cell r="I34">
            <v>33.28223868183401</v>
          </cell>
          <cell r="J34">
            <v>-509380.0999999996</v>
          </cell>
          <cell r="K34">
            <v>104.30722080475552</v>
          </cell>
          <cell r="L34">
            <v>242199.29000000004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12997036.51</v>
          </cell>
          <cell r="H35">
            <v>1014931.1799999997</v>
          </cell>
          <cell r="I35">
            <v>51.98395917215436</v>
          </cell>
          <cell r="J35">
            <v>-937461.8200000003</v>
          </cell>
          <cell r="K35">
            <v>93.89216807004854</v>
          </cell>
          <cell r="L35">
            <v>-845477.4900000002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36065555.37</v>
          </cell>
          <cell r="H36">
            <v>1883350.5799999982</v>
          </cell>
          <cell r="I36">
            <v>38.34572323206283</v>
          </cell>
          <cell r="J36">
            <v>-3028150.420000002</v>
          </cell>
          <cell r="K36">
            <v>94.55368756455815</v>
          </cell>
          <cell r="L36">
            <v>-2077383.6300000027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18885310.56</v>
          </cell>
          <cell r="H37">
            <v>1504896.0199999996</v>
          </cell>
          <cell r="I37">
            <v>59.878032156526004</v>
          </cell>
          <cell r="J37">
            <v>-1008372.9800000004</v>
          </cell>
          <cell r="K37">
            <v>102.21230421063929</v>
          </cell>
          <cell r="L37">
            <v>408757.55999999866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13541188.47</v>
          </cell>
          <cell r="H38">
            <v>983911.9100000001</v>
          </cell>
          <cell r="I38">
            <v>35.74678077595625</v>
          </cell>
          <cell r="J38">
            <v>-1768537.0899999999</v>
          </cell>
          <cell r="K38">
            <v>94.22558805975716</v>
          </cell>
          <cell r="L38">
            <v>-829842.5299999993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13166458.37</v>
          </cell>
          <cell r="H39">
            <v>634338.9099999983</v>
          </cell>
          <cell r="I39">
            <v>30.648759605837466</v>
          </cell>
          <cell r="J39">
            <v>-1435366.0900000017</v>
          </cell>
          <cell r="K39">
            <v>102.94060379137544</v>
          </cell>
          <cell r="L39">
            <v>376113.3699999992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15113067.9</v>
          </cell>
          <cell r="H40">
            <v>777745.9500000011</v>
          </cell>
          <cell r="I40">
            <v>26.754946121742474</v>
          </cell>
          <cell r="J40">
            <v>-2129178.049999999</v>
          </cell>
          <cell r="K40">
            <v>87.67123833603023</v>
          </cell>
          <cell r="L40">
            <v>-2125274.0999999996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26547151.4</v>
          </cell>
          <cell r="H41">
            <v>1522698.3899999969</v>
          </cell>
          <cell r="I41">
            <v>51.94834261174166</v>
          </cell>
          <cell r="J41">
            <v>-1408479.6100000031</v>
          </cell>
          <cell r="K41">
            <v>99.2513306246091</v>
          </cell>
          <cell r="L41">
            <v>-200249.6000000015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44088044.8</v>
          </cell>
          <cell r="H42">
            <v>2688234.6099999994</v>
          </cell>
          <cell r="I42">
            <v>47.54673048362017</v>
          </cell>
          <cell r="J42">
            <v>-2965644.3900000006</v>
          </cell>
          <cell r="K42">
            <v>92.2712539380267</v>
          </cell>
          <cell r="L42">
            <v>-3692865.200000003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19052732.13</v>
          </cell>
          <cell r="H43">
            <v>1632273.4800000004</v>
          </cell>
          <cell r="I43">
            <v>68.68103509214846</v>
          </cell>
          <cell r="J43">
            <v>-744326.5199999996</v>
          </cell>
          <cell r="K43">
            <v>86.03972853277914</v>
          </cell>
          <cell r="L43">
            <v>-3091377.870000001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20608679.82</v>
          </cell>
          <cell r="H44">
            <v>1011419</v>
          </cell>
          <cell r="I44">
            <v>33.74880668476757</v>
          </cell>
          <cell r="J44">
            <v>-1985484</v>
          </cell>
          <cell r="K44">
            <v>99.7387066627885</v>
          </cell>
          <cell r="L44">
            <v>-53990.1799999997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6895137.86</v>
          </cell>
          <cell r="H45">
            <v>277564.1699999999</v>
          </cell>
          <cell r="I45">
            <v>27.84786940311984</v>
          </cell>
          <cell r="J45">
            <v>-719151.8300000001</v>
          </cell>
          <cell r="K45">
            <v>80.30805367102963</v>
          </cell>
          <cell r="L45">
            <v>-1690723.1399999997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7188952.57</v>
          </cell>
          <cell r="H46">
            <v>790133.1100000003</v>
          </cell>
          <cell r="I46">
            <v>64.0343871563797</v>
          </cell>
          <cell r="J46">
            <v>-443786.88999999966</v>
          </cell>
          <cell r="K46">
            <v>94.96286094117019</v>
          </cell>
          <cell r="L46">
            <v>-381325.4299999997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9474629.98</v>
          </cell>
          <cell r="H47">
            <v>300263.8300000001</v>
          </cell>
          <cell r="I47">
            <v>13.89249118254934</v>
          </cell>
          <cell r="J47">
            <v>-1861075.17</v>
          </cell>
          <cell r="K47">
            <v>83.96221774189618</v>
          </cell>
          <cell r="L47">
            <v>-1809767.0199999996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18928772.71</v>
          </cell>
          <cell r="H48">
            <v>1356128.8800000027</v>
          </cell>
          <cell r="I48">
            <v>41.779942296168926</v>
          </cell>
          <cell r="J48">
            <v>-1889756.1199999973</v>
          </cell>
          <cell r="K48">
            <v>96.23286054329083</v>
          </cell>
          <cell r="L48">
            <v>-740987.2899999991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7714528.93</v>
          </cell>
          <cell r="H49">
            <v>560137.5099999998</v>
          </cell>
          <cell r="I49">
            <v>51.82139975945969</v>
          </cell>
          <cell r="J49">
            <v>-520762.4900000002</v>
          </cell>
          <cell r="K49">
            <v>75.76157980641563</v>
          </cell>
          <cell r="L49">
            <v>-2468111.0700000003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6837873.33</v>
          </cell>
          <cell r="H50">
            <v>452040.3100000005</v>
          </cell>
          <cell r="I50">
            <v>62.383945846731415</v>
          </cell>
          <cell r="J50">
            <v>-272569.6899999995</v>
          </cell>
          <cell r="K50">
            <v>105.75317404591486</v>
          </cell>
          <cell r="L50">
            <v>371993.3300000001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48843428.7</v>
          </cell>
          <cell r="H51">
            <v>2354650.5500000045</v>
          </cell>
          <cell r="I51">
            <v>37.631298384570705</v>
          </cell>
          <cell r="J51">
            <v>-3902509.4499999955</v>
          </cell>
          <cell r="K51">
            <v>104.7615291793141</v>
          </cell>
          <cell r="L51">
            <v>2219988.700000003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59727701.84</v>
          </cell>
          <cell r="H52">
            <v>2844711.240000002</v>
          </cell>
          <cell r="I52">
            <v>35.705192526376855</v>
          </cell>
          <cell r="J52">
            <v>-5122508.759999998</v>
          </cell>
          <cell r="K52">
            <v>95.40665771772201</v>
          </cell>
          <cell r="L52">
            <v>-2875583.1599999964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23475721.09</v>
          </cell>
          <cell r="H53">
            <v>1442659.4400000013</v>
          </cell>
          <cell r="I53">
            <v>36.719496343091485</v>
          </cell>
          <cell r="J53">
            <v>-2486205.5599999987</v>
          </cell>
          <cell r="K53">
            <v>92.55735586403905</v>
          </cell>
          <cell r="L53">
            <v>-1887709.9100000001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48558323.46</v>
          </cell>
          <cell r="H54">
            <v>3270754.829999998</v>
          </cell>
          <cell r="I54">
            <v>63.217284487507285</v>
          </cell>
          <cell r="J54">
            <v>-1903075.1700000018</v>
          </cell>
          <cell r="K54">
            <v>97.88972120423836</v>
          </cell>
          <cell r="L54">
            <v>-1046806.5399999991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55735464.28</v>
          </cell>
          <cell r="H55">
            <v>2965030.1899999976</v>
          </cell>
          <cell r="I55">
            <v>38.70897660513326</v>
          </cell>
          <cell r="J55">
            <v>-4694769.810000002</v>
          </cell>
          <cell r="K55">
            <v>88.16140557230489</v>
          </cell>
          <cell r="L55">
            <v>-7484335.719999999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10789763</v>
          </cell>
          <cell r="H56">
            <v>785397.9600000009</v>
          </cell>
          <cell r="I56">
            <v>43.3502871260242</v>
          </cell>
          <cell r="J56">
            <v>-1026350.0399999991</v>
          </cell>
          <cell r="K56">
            <v>96.83486627161241</v>
          </cell>
          <cell r="L56">
            <v>-352673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48861498.11</v>
          </cell>
          <cell r="H57">
            <v>2405651.469999999</v>
          </cell>
          <cell r="I57">
            <v>31.38028383052503</v>
          </cell>
          <cell r="J57">
            <v>-5260472.530000001</v>
          </cell>
          <cell r="K57">
            <v>96.86356071664308</v>
          </cell>
          <cell r="L57">
            <v>-1582133.8900000006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16365727.49</v>
          </cell>
          <cell r="H58">
            <v>869507.8000000007</v>
          </cell>
          <cell r="I58">
            <v>32.82944210082383</v>
          </cell>
          <cell r="J58">
            <v>-1779053.1999999993</v>
          </cell>
          <cell r="K58">
            <v>95.87597270389156</v>
          </cell>
          <cell r="L58">
            <v>-703958.5099999998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9537249.01</v>
          </cell>
          <cell r="H59">
            <v>871557.9000000004</v>
          </cell>
          <cell r="I59">
            <v>37.717565913721465</v>
          </cell>
          <cell r="J59">
            <v>-1439190.0999999996</v>
          </cell>
          <cell r="K59">
            <v>85.63751690908445</v>
          </cell>
          <cell r="L59">
            <v>-1599515.9900000002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10077783.77</v>
          </cell>
          <cell r="H60">
            <v>472641.0399999991</v>
          </cell>
          <cell r="I60">
            <v>102.61420755536237</v>
          </cell>
          <cell r="J60">
            <v>12041.039999999106</v>
          </cell>
          <cell r="K60">
            <v>115.49442622575073</v>
          </cell>
          <cell r="L60">
            <v>1352008.7699999996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8650144.79</v>
          </cell>
          <cell r="H61">
            <v>862818.2799999993</v>
          </cell>
          <cell r="I61">
            <v>47.43105271837718</v>
          </cell>
          <cell r="J61">
            <v>-956281.7200000007</v>
          </cell>
          <cell r="K61">
            <v>91.36769112956038</v>
          </cell>
          <cell r="L61">
            <v>-817255.2100000009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6800657.45</v>
          </cell>
          <cell r="H62">
            <v>769135.5499999998</v>
          </cell>
          <cell r="I62">
            <v>73.81041743039147</v>
          </cell>
          <cell r="J62">
            <v>-272906.4500000002</v>
          </cell>
          <cell r="K62">
            <v>103.68896455079803</v>
          </cell>
          <cell r="L62">
            <v>241948.4500000002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11440122.86</v>
          </cell>
          <cell r="H63">
            <v>746398.3599999994</v>
          </cell>
          <cell r="I63">
            <v>52.16541168412735</v>
          </cell>
          <cell r="J63">
            <v>-684431.6400000006</v>
          </cell>
          <cell r="K63">
            <v>102.9778911362552</v>
          </cell>
          <cell r="L63">
            <v>330822.8599999994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8099920.72</v>
          </cell>
          <cell r="H64">
            <v>658202.6099999994</v>
          </cell>
          <cell r="I64">
            <v>68.74846434170624</v>
          </cell>
          <cell r="J64">
            <v>-299204.3900000006</v>
          </cell>
          <cell r="K64">
            <v>98.18145225122576</v>
          </cell>
          <cell r="L64">
            <v>-150029.28000000026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28765369.55</v>
          </cell>
          <cell r="H65">
            <v>1493480.5600000024</v>
          </cell>
          <cell r="I65">
            <v>37.07421343804448</v>
          </cell>
          <cell r="J65">
            <v>-2534873.4399999976</v>
          </cell>
          <cell r="K65">
            <v>102.97860693017611</v>
          </cell>
          <cell r="L65">
            <v>832024.5500000007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48662589.01</v>
          </cell>
          <cell r="H66">
            <v>2602107.4299999997</v>
          </cell>
          <cell r="I66">
            <v>42.75880919167989</v>
          </cell>
          <cell r="J66">
            <v>-3483439.5700000003</v>
          </cell>
          <cell r="K66">
            <v>83.9573465714108</v>
          </cell>
          <cell r="L66">
            <v>-9298495.990000002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66359140.05</v>
          </cell>
          <cell r="H67">
            <v>3622567.269999996</v>
          </cell>
          <cell r="I67">
            <v>38.910392507001816</v>
          </cell>
          <cell r="J67">
            <v>-5687457.730000004</v>
          </cell>
          <cell r="K67">
            <v>95.42190928370577</v>
          </cell>
          <cell r="L67">
            <v>-3183735.950000003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10729779.75</v>
          </cell>
          <cell r="H68">
            <v>868897.8499999996</v>
          </cell>
          <cell r="I68">
            <v>43.30178011671424</v>
          </cell>
          <cell r="J68">
            <v>-1137712.1500000004</v>
          </cell>
          <cell r="K68">
            <v>91.42636362706821</v>
          </cell>
          <cell r="L68">
            <v>-1006200.25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7134572.91</v>
          </cell>
          <cell r="H69">
            <v>478769.6500000004</v>
          </cell>
          <cell r="I69">
            <v>60.52124508739356</v>
          </cell>
          <cell r="J69">
            <v>-312307.3499999996</v>
          </cell>
          <cell r="K69">
            <v>93.88582970762322</v>
          </cell>
          <cell r="L69">
            <v>-464628.08999999985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4854017</v>
          </cell>
          <cell r="H70">
            <v>895028.7999999998</v>
          </cell>
          <cell r="I70">
            <v>123.07978338655157</v>
          </cell>
          <cell r="J70">
            <v>167834.7999999998</v>
          </cell>
          <cell r="K70">
            <v>95.03386181294763</v>
          </cell>
          <cell r="L70">
            <v>-253654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36950357.41</v>
          </cell>
          <cell r="H71">
            <v>2611929.509999998</v>
          </cell>
          <cell r="I71">
            <v>41.274694137096965</v>
          </cell>
          <cell r="J71">
            <v>-3716232.490000002</v>
          </cell>
          <cell r="K71">
            <v>86.90898997418651</v>
          </cell>
          <cell r="L71">
            <v>-5565793.590000004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16597909.15</v>
          </cell>
          <cell r="H72">
            <v>1250555.3499999996</v>
          </cell>
          <cell r="I72">
            <v>63.15282256130045</v>
          </cell>
          <cell r="J72">
            <v>-729649.6500000004</v>
          </cell>
          <cell r="K72">
            <v>91.78963870807615</v>
          </cell>
          <cell r="L72">
            <v>-1484642.8499999996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7259478.85</v>
          </cell>
          <cell r="H73">
            <v>482305.5099999998</v>
          </cell>
          <cell r="I73">
            <v>51.74507660286668</v>
          </cell>
          <cell r="J73">
            <v>-449774.4900000002</v>
          </cell>
          <cell r="K73">
            <v>96.99959580600292</v>
          </cell>
          <cell r="L73">
            <v>-224551.15000000037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6635718.86</v>
          </cell>
          <cell r="H74">
            <v>455395.9400000004</v>
          </cell>
          <cell r="I74">
            <v>54.984767369135376</v>
          </cell>
          <cell r="J74">
            <v>-372826.0599999996</v>
          </cell>
          <cell r="K74">
            <v>106.6396926666838</v>
          </cell>
          <cell r="L74">
            <v>413158.86000000034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6691686</v>
          </cell>
          <cell r="H75">
            <v>420227.8300000001</v>
          </cell>
          <cell r="I75">
            <v>39.66381713944845</v>
          </cell>
          <cell r="J75">
            <v>-639246.1699999999</v>
          </cell>
          <cell r="K75">
            <v>107.14652157761921</v>
          </cell>
          <cell r="L75">
            <v>446326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12065815.76</v>
          </cell>
          <cell r="H76">
            <v>1590526.3399999999</v>
          </cell>
          <cell r="I76">
            <v>87.44964869520466</v>
          </cell>
          <cell r="J76">
            <v>-228264.66000000015</v>
          </cell>
          <cell r="K76">
            <v>96.28727146785667</v>
          </cell>
          <cell r="L76">
            <v>-465244.2400000002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10378172.18</v>
          </cell>
          <cell r="H77">
            <v>491300.1699999999</v>
          </cell>
          <cell r="I77">
            <v>36.656067274641366</v>
          </cell>
          <cell r="J77">
            <v>-848996.8300000001</v>
          </cell>
          <cell r="K77">
            <v>118.52146615633312</v>
          </cell>
          <cell r="L77">
            <v>1621807.1799999997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335625402.35</v>
          </cell>
          <cell r="H78">
            <v>17504174.51000005</v>
          </cell>
          <cell r="I78">
            <v>43.4075330314544</v>
          </cell>
          <cell r="J78">
            <v>-22821025.48999995</v>
          </cell>
          <cell r="K78">
            <v>94.48972942565854</v>
          </cell>
          <cell r="L78">
            <v>-19572357.649999976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29933543.15</v>
          </cell>
          <cell r="H79">
            <v>2015263.0199999996</v>
          </cell>
          <cell r="I79">
            <v>57.327782224960686</v>
          </cell>
          <cell r="J79">
            <v>-1500070.9800000004</v>
          </cell>
          <cell r="K79">
            <v>101.81459600189129</v>
          </cell>
          <cell r="L79">
            <v>533492.1499999985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7644595.03</v>
          </cell>
          <cell r="H80">
            <v>540761.3300000001</v>
          </cell>
          <cell r="I80">
            <v>52.15696530465011</v>
          </cell>
          <cell r="J80">
            <v>-496034.6699999999</v>
          </cell>
          <cell r="K80">
            <v>93.12117832730642</v>
          </cell>
          <cell r="L80">
            <v>-564702.9699999997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115583849.01</v>
          </cell>
          <cell r="H81">
            <v>7622205.850000009</v>
          </cell>
          <cell r="I81">
            <v>57.91994626402126</v>
          </cell>
          <cell r="J81">
            <v>-5537692.149999991</v>
          </cell>
          <cell r="K81">
            <v>79.98843480351006</v>
          </cell>
          <cell r="L81">
            <v>-28916851.989999995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27758360.73</v>
          </cell>
          <cell r="H82">
            <v>1431797.1900000013</v>
          </cell>
          <cell r="I82">
            <v>41.417093045455374</v>
          </cell>
          <cell r="J82">
            <v>-2025222.8099999987</v>
          </cell>
          <cell r="K82">
            <v>97.53624815277186</v>
          </cell>
          <cell r="L82">
            <v>-701172.2699999996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8872554492.35</v>
          </cell>
          <cell r="H83">
            <v>490335492.2500002</v>
          </cell>
          <cell r="I83">
            <v>48.158793241669876</v>
          </cell>
          <cell r="J83">
            <v>-527828500.7499998</v>
          </cell>
          <cell r="K83">
            <v>93.79657479061262</v>
          </cell>
          <cell r="L83">
            <v>-586804244.5300001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16.09.2020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16.09.2020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1459490263.37</v>
      </c>
      <c r="F10" s="32">
        <f>'[5]вспомогат'!H10</f>
        <v>84110374.30999994</v>
      </c>
      <c r="G10" s="33">
        <f>'[5]вспомогат'!I10</f>
        <v>54.7868587096778</v>
      </c>
      <c r="H10" s="34">
        <f>'[5]вспомогат'!J10</f>
        <v>-69412525.69000006</v>
      </c>
      <c r="I10" s="35">
        <f>'[5]вспомогат'!K10</f>
        <v>84.36259448991532</v>
      </c>
      <c r="J10" s="36">
        <f>'[5]вспомогат'!L10</f>
        <v>-270530336.6300001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4117643537.15</v>
      </c>
      <c r="F12" s="37">
        <f>'[5]вспомогат'!H11</f>
        <v>213649429.6800003</v>
      </c>
      <c r="G12" s="38">
        <f>'[5]вспомогат'!I11</f>
        <v>47.92333808418297</v>
      </c>
      <c r="H12" s="34">
        <f>'[5]вспомогат'!J11</f>
        <v>-232165570.3199997</v>
      </c>
      <c r="I12" s="35">
        <f>'[5]вспомогат'!K11</f>
        <v>96.11791774297086</v>
      </c>
      <c r="J12" s="36">
        <f>'[5]вспомогат'!L11</f>
        <v>-166306462.8499999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577328349.19</v>
      </c>
      <c r="F13" s="37">
        <f>'[5]вспомогат'!H12</f>
        <v>33658756.59000003</v>
      </c>
      <c r="G13" s="38">
        <f>'[5]вспомогат'!I12</f>
        <v>58.37898936096413</v>
      </c>
      <c r="H13" s="34">
        <f>'[5]вспомогат'!J12</f>
        <v>-23996843.409999967</v>
      </c>
      <c r="I13" s="35">
        <f>'[5]вспомогат'!K12</f>
        <v>104.14062456316142</v>
      </c>
      <c r="J13" s="36">
        <f>'[5]вспомогат'!L12</f>
        <v>22954538.190000057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452172656.28</v>
      </c>
      <c r="F14" s="37">
        <f>'[5]вспомогат'!H13</f>
        <v>23509468.21999997</v>
      </c>
      <c r="G14" s="38">
        <f>'[5]вспомогат'!I13</f>
        <v>39.18701885219937</v>
      </c>
      <c r="H14" s="34">
        <f>'[5]вспомогат'!J13</f>
        <v>-36483531.78000003</v>
      </c>
      <c r="I14" s="35">
        <f>'[5]вспомогат'!K13</f>
        <v>87.88968541481405</v>
      </c>
      <c r="J14" s="36">
        <f>'[5]вспомогат'!L13</f>
        <v>-62304843.72000003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70450770.57</v>
      </c>
      <c r="F15" s="37">
        <f>'[5]вспомогат'!H14</f>
        <v>3682909.2199999914</v>
      </c>
      <c r="G15" s="38">
        <f>'[5]вспомогат'!I14</f>
        <v>45.797075530353794</v>
      </c>
      <c r="H15" s="34">
        <f>'[5]вспомогат'!J14</f>
        <v>-4358890.780000009</v>
      </c>
      <c r="I15" s="35">
        <f>'[5]вспомогат'!K14</f>
        <v>90.70934131189122</v>
      </c>
      <c r="J15" s="36">
        <f>'[5]вспомогат'!L14</f>
        <v>-7215729.430000007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5217595313.19</v>
      </c>
      <c r="F16" s="40">
        <f>SUM(F12:F15)</f>
        <v>274500563.7100003</v>
      </c>
      <c r="G16" s="41">
        <f>F16/D16*100</f>
        <v>48.031140862361106</v>
      </c>
      <c r="H16" s="40">
        <f>SUM(H12:H15)</f>
        <v>-297004836.2899997</v>
      </c>
      <c r="I16" s="42">
        <f>E16/C16*100</f>
        <v>96.08003388992005</v>
      </c>
      <c r="J16" s="40">
        <f>SUM(J12:J15)</f>
        <v>-212872497.80999988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26199902.02</v>
      </c>
      <c r="F17" s="44">
        <f>'[5]вспомогат'!H15</f>
        <v>2238698.919999998</v>
      </c>
      <c r="G17" s="45">
        <f>'[5]вспомогат'!I15</f>
        <v>53.585016198542505</v>
      </c>
      <c r="H17" s="46">
        <f>'[5]вспомогат'!J15</f>
        <v>-1939146.080000002</v>
      </c>
      <c r="I17" s="47">
        <f>'[5]вспомогат'!K15</f>
        <v>100.86636454125941</v>
      </c>
      <c r="J17" s="48">
        <f>'[5]вспомогат'!L15</f>
        <v>225037.01999999955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262507608.76</v>
      </c>
      <c r="F18" s="37">
        <f>'[5]вспомогат'!H16</f>
        <v>15287490.539999992</v>
      </c>
      <c r="G18" s="38">
        <f>'[5]вспомогат'!I16</f>
        <v>42.825637567336415</v>
      </c>
      <c r="H18" s="34">
        <f>'[5]вспомогат'!J16</f>
        <v>-20409562.46000001</v>
      </c>
      <c r="I18" s="35">
        <f>'[5]вспомогат'!K16</f>
        <v>103.66759628464999</v>
      </c>
      <c r="J18" s="36">
        <f>'[5]вспомогат'!L16</f>
        <v>9287105.75999999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4068480.19</v>
      </c>
      <c r="F20" s="37">
        <f>'[5]вспомогат'!H18</f>
        <v>423718.14000000013</v>
      </c>
      <c r="G20" s="38">
        <f>'[5]вспомогат'!I18</f>
        <v>115.12984906326848</v>
      </c>
      <c r="H20" s="34">
        <f>'[5]вспомогат'!J18</f>
        <v>55683.14000000013</v>
      </c>
      <c r="I20" s="35">
        <f>'[5]вспомогат'!K18</f>
        <v>100.4100627735623</v>
      </c>
      <c r="J20" s="36">
        <f>'[5]вспомогат'!L18</f>
        <v>16615.189999999944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100844089.49</v>
      </c>
      <c r="F21" s="37">
        <f>'[5]вспомогат'!H19</f>
        <v>5820120.959999993</v>
      </c>
      <c r="G21" s="38">
        <f>'[5]вспомогат'!I19</f>
        <v>49.969464826992855</v>
      </c>
      <c r="H21" s="34">
        <f>'[5]вспомогат'!J19</f>
        <v>-5827234.040000007</v>
      </c>
      <c r="I21" s="35">
        <f>'[5]вспомогат'!K19</f>
        <v>101.4591980533019</v>
      </c>
      <c r="J21" s="36">
        <f>'[5]вспомогат'!L19</f>
        <v>1450351.4899999946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24732256.26</v>
      </c>
      <c r="F22" s="37">
        <f>'[5]вспомогат'!H20</f>
        <v>1381471.830000002</v>
      </c>
      <c r="G22" s="38">
        <f>'[5]вспомогат'!I20</f>
        <v>36.70954175247464</v>
      </c>
      <c r="H22" s="34">
        <f>'[5]вспомогат'!J20</f>
        <v>-2381778.169999998</v>
      </c>
      <c r="I22" s="35">
        <f>'[5]вспомогат'!K20</f>
        <v>88.4003647924854</v>
      </c>
      <c r="J22" s="36">
        <f>'[5]вспомогат'!L20</f>
        <v>-3245293.7399999984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41641129.65</v>
      </c>
      <c r="F23" s="37">
        <f>'[5]вспомогат'!H21</f>
        <v>2343158.339999996</v>
      </c>
      <c r="G23" s="38">
        <f>'[5]вспомогат'!I21</f>
        <v>49.01022640232347</v>
      </c>
      <c r="H23" s="34">
        <f>'[5]вспомогат'!J21</f>
        <v>-2437799.660000004</v>
      </c>
      <c r="I23" s="35">
        <f>'[5]вспомогат'!K21</f>
        <v>105.30730272676303</v>
      </c>
      <c r="J23" s="36">
        <f>'[5]вспомогат'!L21</f>
        <v>2098639.6499999985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3168843.94</v>
      </c>
      <c r="F24" s="37">
        <f>'[5]вспомогат'!H22</f>
        <v>403837.3300000001</v>
      </c>
      <c r="G24" s="38">
        <f>'[5]вспомогат'!I22</f>
        <v>128.9391219667944</v>
      </c>
      <c r="H24" s="34">
        <f>'[5]вспомогат'!J22</f>
        <v>90637.33000000007</v>
      </c>
      <c r="I24" s="35">
        <f>'[5]вспомогат'!K22</f>
        <v>113.38843588532497</v>
      </c>
      <c r="J24" s="36">
        <f>'[5]вспомогат'!L22</f>
        <v>374163.93999999994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121815.56</v>
      </c>
      <c r="F25" s="37">
        <f>'[5]вспомогат'!H23</f>
        <v>493</v>
      </c>
      <c r="G25" s="38">
        <f>'[5]вспомогат'!I23</f>
        <v>0</v>
      </c>
      <c r="H25" s="34">
        <f>'[5]вспомогат'!J23</f>
        <v>493</v>
      </c>
      <c r="I25" s="35">
        <f>'[5]вспомогат'!K23</f>
        <v>27.8112713405978</v>
      </c>
      <c r="J25" s="36">
        <f>'[5]вспомогат'!L23</f>
        <v>-316192.32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99374242.22</v>
      </c>
      <c r="F26" s="37">
        <f>'[5]вспомогат'!H24</f>
        <v>5804650.530000001</v>
      </c>
      <c r="G26" s="38">
        <f>'[5]вспомогат'!I24</f>
        <v>43.059008041726074</v>
      </c>
      <c r="H26" s="34">
        <f>'[5]вспомогат'!J24</f>
        <v>-7676037.469999999</v>
      </c>
      <c r="I26" s="35">
        <f>'[5]вспомогат'!K24</f>
        <v>102.35848543843005</v>
      </c>
      <c r="J26" s="36">
        <f>'[5]вспомогат'!L24</f>
        <v>2289724.219999999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5255711.74</v>
      </c>
      <c r="F27" s="37">
        <f>'[5]вспомогат'!H25</f>
        <v>385350.11000000034</v>
      </c>
      <c r="G27" s="38">
        <f>'[5]вспомогат'!I25</f>
        <v>69.55527056784959</v>
      </c>
      <c r="H27" s="34">
        <f>'[5]вспомогат'!J25</f>
        <v>-168669.88999999966</v>
      </c>
      <c r="I27" s="35">
        <f>'[5]вспомогат'!K25</f>
        <v>96.27129294894998</v>
      </c>
      <c r="J27" s="36">
        <f>'[5]вспомогат'!L25</f>
        <v>-203560.25999999978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44960882.38</v>
      </c>
      <c r="F28" s="37">
        <f>'[5]вспомогат'!H26</f>
        <v>2555506</v>
      </c>
      <c r="G28" s="38">
        <f>'[5]вспомогат'!I26</f>
        <v>48.016791839475665</v>
      </c>
      <c r="H28" s="34">
        <f>'[5]вспомогат'!J26</f>
        <v>-2766603</v>
      </c>
      <c r="I28" s="35">
        <f>'[5]вспомогат'!K26</f>
        <v>95.96526155591386</v>
      </c>
      <c r="J28" s="36">
        <f>'[5]вспомогат'!L26</f>
        <v>-1890323.6199999973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42888307.35</v>
      </c>
      <c r="F30" s="37">
        <f>'[5]вспомогат'!H28</f>
        <v>2196362.289999999</v>
      </c>
      <c r="G30" s="38">
        <f>'[5]вспомогат'!I28</f>
        <v>36.6474436701066</v>
      </c>
      <c r="H30" s="34">
        <f>'[5]вспомогат'!J28</f>
        <v>-3796858.710000001</v>
      </c>
      <c r="I30" s="35">
        <f>'[5]вспомогат'!K28</f>
        <v>91.64935702628603</v>
      </c>
      <c r="J30" s="36">
        <f>'[5]вспомогат'!L28</f>
        <v>-3907773.6499999985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22011211.57</v>
      </c>
      <c r="F31" s="37">
        <f>'[5]вспомогат'!H29</f>
        <v>1170551.5</v>
      </c>
      <c r="G31" s="38">
        <f>'[5]вспомогат'!I29</f>
        <v>43.442800911200955</v>
      </c>
      <c r="H31" s="34">
        <f>'[5]вспомогат'!J29</f>
        <v>-1523914.5</v>
      </c>
      <c r="I31" s="35">
        <f>'[5]вспомогат'!K29</f>
        <v>94.03215974898342</v>
      </c>
      <c r="J31" s="36">
        <f>'[5]вспомогат'!L29</f>
        <v>-1396962.4299999997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25999891.28</v>
      </c>
      <c r="F32" s="37">
        <f>'[5]вспомогат'!H30</f>
        <v>2095613.3599999994</v>
      </c>
      <c r="G32" s="38">
        <f>'[5]вспомогат'!I30</f>
        <v>53.59068495700956</v>
      </c>
      <c r="H32" s="34">
        <f>'[5]вспомогат'!J30</f>
        <v>-1814792.6400000006</v>
      </c>
      <c r="I32" s="35">
        <f>'[5]вспомогат'!K30</f>
        <v>95.21857306094897</v>
      </c>
      <c r="J32" s="36">
        <f>'[5]вспомогат'!L30</f>
        <v>-1305591.7199999988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5139357.09</v>
      </c>
      <c r="F33" s="37">
        <f>'[5]вспомогат'!H31</f>
        <v>233326.68999999948</v>
      </c>
      <c r="G33" s="38">
        <f>'[5]вспомогат'!I31</f>
        <v>30.167120694759888</v>
      </c>
      <c r="H33" s="34">
        <f>'[5]вспомогат'!J31</f>
        <v>-540120.3100000005</v>
      </c>
      <c r="I33" s="35">
        <f>'[5]вспомогат'!K31</f>
        <v>94.25329744413234</v>
      </c>
      <c r="J33" s="36">
        <f>'[5]вспомогат'!L31</f>
        <v>-313350.91000000015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56698385.37</v>
      </c>
      <c r="F34" s="37">
        <f>'[5]вспомогат'!H32</f>
        <v>4015330.6199999973</v>
      </c>
      <c r="G34" s="38">
        <f>'[5]вспомогат'!I32</f>
        <v>47.19097679394093</v>
      </c>
      <c r="H34" s="34">
        <f>'[5]вспомогат'!J32</f>
        <v>-4493352.380000003</v>
      </c>
      <c r="I34" s="35">
        <f>'[5]вспомогат'!K32</f>
        <v>90.63169061353598</v>
      </c>
      <c r="J34" s="36">
        <f>'[5]вспомогат'!L32</f>
        <v>-5860731.630000003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211795.5</v>
      </c>
      <c r="F35" s="37">
        <f>'[5]вспомогат'!H33</f>
        <v>28290</v>
      </c>
      <c r="G35" s="38">
        <f>'[5]вспомогат'!I33</f>
        <v>246</v>
      </c>
      <c r="H35" s="34">
        <f>'[5]вспомогат'!J33</f>
        <v>16790</v>
      </c>
      <c r="I35" s="35">
        <f>'[5]вспомогат'!K33</f>
        <v>289.733926128591</v>
      </c>
      <c r="J35" s="36">
        <f>'[5]вспомогат'!L33</f>
        <v>138695.5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5865298.29</v>
      </c>
      <c r="F36" s="37">
        <f>'[5]вспомогат'!H34</f>
        <v>254104.90000000037</v>
      </c>
      <c r="G36" s="38">
        <f>'[5]вспомогат'!I34</f>
        <v>33.28223868183401</v>
      </c>
      <c r="H36" s="34">
        <f>'[5]вспомогат'!J34</f>
        <v>-509380.0999999996</v>
      </c>
      <c r="I36" s="35">
        <f>'[5]вспомогат'!K34</f>
        <v>104.30722080475552</v>
      </c>
      <c r="J36" s="36">
        <f>'[5]вспомогат'!L34</f>
        <v>242199.29000000004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771769931.76</v>
      </c>
      <c r="F37" s="40">
        <f>SUM(F17:F36)</f>
        <v>46638075.05999997</v>
      </c>
      <c r="G37" s="41">
        <f>F37/D37*100</f>
        <v>45.38402327502427</v>
      </c>
      <c r="H37" s="40">
        <f>SUM(H17:H36)</f>
        <v>-56125125.94000003</v>
      </c>
      <c r="I37" s="42">
        <f>E37/C37*100</f>
        <v>99.69766002499114</v>
      </c>
      <c r="J37" s="40">
        <f>SUM(J17:J36)</f>
        <v>-2340445.120000013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12997036.51</v>
      </c>
      <c r="F38" s="37">
        <f>'[5]вспомогат'!H35</f>
        <v>1014931.1799999997</v>
      </c>
      <c r="G38" s="38">
        <f>'[5]вспомогат'!I35</f>
        <v>51.98395917215436</v>
      </c>
      <c r="H38" s="34">
        <f>'[5]вспомогат'!J35</f>
        <v>-937461.8200000003</v>
      </c>
      <c r="I38" s="35">
        <f>'[5]вспомогат'!K35</f>
        <v>93.89216807004854</v>
      </c>
      <c r="J38" s="36">
        <f>'[5]вспомогат'!L35</f>
        <v>-845477.4900000002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36065555.37</v>
      </c>
      <c r="F39" s="37">
        <f>'[5]вспомогат'!H36</f>
        <v>1883350.5799999982</v>
      </c>
      <c r="G39" s="38">
        <f>'[5]вспомогат'!I36</f>
        <v>38.34572323206283</v>
      </c>
      <c r="H39" s="34">
        <f>'[5]вспомогат'!J36</f>
        <v>-3028150.420000002</v>
      </c>
      <c r="I39" s="35">
        <f>'[5]вспомогат'!K36</f>
        <v>94.55368756455815</v>
      </c>
      <c r="J39" s="36">
        <f>'[5]вспомогат'!L36</f>
        <v>-2077383.6300000027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18885310.56</v>
      </c>
      <c r="F40" s="37">
        <f>'[5]вспомогат'!H37</f>
        <v>1504896.0199999996</v>
      </c>
      <c r="G40" s="38">
        <f>'[5]вспомогат'!I37</f>
        <v>59.878032156526004</v>
      </c>
      <c r="H40" s="34">
        <f>'[5]вспомогат'!J37</f>
        <v>-1008372.9800000004</v>
      </c>
      <c r="I40" s="35">
        <f>'[5]вспомогат'!K37</f>
        <v>102.21230421063929</v>
      </c>
      <c r="J40" s="36">
        <f>'[5]вспомогат'!L37</f>
        <v>408757.55999999866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13541188.47</v>
      </c>
      <c r="F41" s="37">
        <f>'[5]вспомогат'!H38</f>
        <v>983911.9100000001</v>
      </c>
      <c r="G41" s="38">
        <f>'[5]вспомогат'!I38</f>
        <v>35.74678077595625</v>
      </c>
      <c r="H41" s="34">
        <f>'[5]вспомогат'!J38</f>
        <v>-1768537.0899999999</v>
      </c>
      <c r="I41" s="35">
        <f>'[5]вспомогат'!K38</f>
        <v>94.22558805975716</v>
      </c>
      <c r="J41" s="36">
        <f>'[5]вспомогат'!L38</f>
        <v>-829842.5299999993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13166458.37</v>
      </c>
      <c r="F42" s="37">
        <f>'[5]вспомогат'!H39</f>
        <v>634338.9099999983</v>
      </c>
      <c r="G42" s="38">
        <f>'[5]вспомогат'!I39</f>
        <v>30.648759605837466</v>
      </c>
      <c r="H42" s="34">
        <f>'[5]вспомогат'!J39</f>
        <v>-1435366.0900000017</v>
      </c>
      <c r="I42" s="35">
        <f>'[5]вспомогат'!K39</f>
        <v>102.94060379137544</v>
      </c>
      <c r="J42" s="36">
        <f>'[5]вспомогат'!L39</f>
        <v>376113.3699999992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15113067.9</v>
      </c>
      <c r="F43" s="37">
        <f>'[5]вспомогат'!H40</f>
        <v>777745.9500000011</v>
      </c>
      <c r="G43" s="38">
        <f>'[5]вспомогат'!I40</f>
        <v>26.754946121742474</v>
      </c>
      <c r="H43" s="34">
        <f>'[5]вспомогат'!J40</f>
        <v>-2129178.049999999</v>
      </c>
      <c r="I43" s="35">
        <f>'[5]вспомогат'!K40</f>
        <v>87.67123833603023</v>
      </c>
      <c r="J43" s="36">
        <f>'[5]вспомогат'!L40</f>
        <v>-2125274.0999999996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26547151.4</v>
      </c>
      <c r="F44" s="37">
        <f>'[5]вспомогат'!H41</f>
        <v>1522698.3899999969</v>
      </c>
      <c r="G44" s="38">
        <f>'[5]вспомогат'!I41</f>
        <v>51.94834261174166</v>
      </c>
      <c r="H44" s="34">
        <f>'[5]вспомогат'!J41</f>
        <v>-1408479.6100000031</v>
      </c>
      <c r="I44" s="35">
        <f>'[5]вспомогат'!K41</f>
        <v>99.2513306246091</v>
      </c>
      <c r="J44" s="36">
        <f>'[5]вспомогат'!L41</f>
        <v>-200249.6000000015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44088044.8</v>
      </c>
      <c r="F45" s="37">
        <f>'[5]вспомогат'!H42</f>
        <v>2688234.6099999994</v>
      </c>
      <c r="G45" s="38">
        <f>'[5]вспомогат'!I42</f>
        <v>47.54673048362017</v>
      </c>
      <c r="H45" s="34">
        <f>'[5]вспомогат'!J42</f>
        <v>-2965644.3900000006</v>
      </c>
      <c r="I45" s="35">
        <f>'[5]вспомогат'!K42</f>
        <v>92.2712539380267</v>
      </c>
      <c r="J45" s="36">
        <f>'[5]вспомогат'!L42</f>
        <v>-3692865.200000003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19052732.13</v>
      </c>
      <c r="F46" s="37">
        <f>'[5]вспомогат'!H43</f>
        <v>1632273.4800000004</v>
      </c>
      <c r="G46" s="38">
        <f>'[5]вспомогат'!I43</f>
        <v>68.68103509214846</v>
      </c>
      <c r="H46" s="34">
        <f>'[5]вспомогат'!J43</f>
        <v>-744326.5199999996</v>
      </c>
      <c r="I46" s="35">
        <f>'[5]вспомогат'!K43</f>
        <v>86.03972853277914</v>
      </c>
      <c r="J46" s="36">
        <f>'[5]вспомогат'!L43</f>
        <v>-3091377.870000001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20608679.82</v>
      </c>
      <c r="F47" s="37">
        <f>'[5]вспомогат'!H44</f>
        <v>1011419</v>
      </c>
      <c r="G47" s="38">
        <f>'[5]вспомогат'!I44</f>
        <v>33.74880668476757</v>
      </c>
      <c r="H47" s="34">
        <f>'[5]вспомогат'!J44</f>
        <v>-1985484</v>
      </c>
      <c r="I47" s="35">
        <f>'[5]вспомогат'!K44</f>
        <v>99.7387066627885</v>
      </c>
      <c r="J47" s="36">
        <f>'[5]вспомогат'!L44</f>
        <v>-53990.1799999997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6895137.86</v>
      </c>
      <c r="F48" s="37">
        <f>'[5]вспомогат'!H45</f>
        <v>277564.1699999999</v>
      </c>
      <c r="G48" s="38">
        <f>'[5]вспомогат'!I45</f>
        <v>27.84786940311984</v>
      </c>
      <c r="H48" s="34">
        <f>'[5]вспомогат'!J45</f>
        <v>-719151.8300000001</v>
      </c>
      <c r="I48" s="35">
        <f>'[5]вспомогат'!K45</f>
        <v>80.30805367102963</v>
      </c>
      <c r="J48" s="36">
        <f>'[5]вспомогат'!L45</f>
        <v>-1690723.1399999997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7188952.57</v>
      </c>
      <c r="F49" s="37">
        <f>'[5]вспомогат'!H46</f>
        <v>790133.1100000003</v>
      </c>
      <c r="G49" s="38">
        <f>'[5]вспомогат'!I46</f>
        <v>64.0343871563797</v>
      </c>
      <c r="H49" s="34">
        <f>'[5]вспомогат'!J46</f>
        <v>-443786.88999999966</v>
      </c>
      <c r="I49" s="35">
        <f>'[5]вспомогат'!K46</f>
        <v>94.96286094117019</v>
      </c>
      <c r="J49" s="36">
        <f>'[5]вспомогат'!L46</f>
        <v>-381325.4299999997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9474629.98</v>
      </c>
      <c r="F50" s="37">
        <f>'[5]вспомогат'!H47</f>
        <v>300263.8300000001</v>
      </c>
      <c r="G50" s="38">
        <f>'[5]вспомогат'!I47</f>
        <v>13.89249118254934</v>
      </c>
      <c r="H50" s="34">
        <f>'[5]вспомогат'!J47</f>
        <v>-1861075.17</v>
      </c>
      <c r="I50" s="35">
        <f>'[5]вспомогат'!K47</f>
        <v>83.96221774189618</v>
      </c>
      <c r="J50" s="36">
        <f>'[5]вспомогат'!L47</f>
        <v>-1809767.0199999996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18928772.71</v>
      </c>
      <c r="F51" s="37">
        <f>'[5]вспомогат'!H48</f>
        <v>1356128.8800000027</v>
      </c>
      <c r="G51" s="38">
        <f>'[5]вспомогат'!I48</f>
        <v>41.779942296168926</v>
      </c>
      <c r="H51" s="34">
        <f>'[5]вспомогат'!J48</f>
        <v>-1889756.1199999973</v>
      </c>
      <c r="I51" s="35">
        <f>'[5]вспомогат'!K48</f>
        <v>96.23286054329083</v>
      </c>
      <c r="J51" s="36">
        <f>'[5]вспомогат'!L48</f>
        <v>-740987.2899999991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7714528.93</v>
      </c>
      <c r="F52" s="37">
        <f>'[5]вспомогат'!H49</f>
        <v>560137.5099999998</v>
      </c>
      <c r="G52" s="38">
        <f>'[5]вспомогат'!I49</f>
        <v>51.82139975945969</v>
      </c>
      <c r="H52" s="34">
        <f>'[5]вспомогат'!J49</f>
        <v>-520762.4900000002</v>
      </c>
      <c r="I52" s="35">
        <f>'[5]вспомогат'!K49</f>
        <v>75.76157980641563</v>
      </c>
      <c r="J52" s="36">
        <f>'[5]вспомогат'!L49</f>
        <v>-2468111.0700000003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6837873.33</v>
      </c>
      <c r="F53" s="37">
        <f>'[5]вспомогат'!H50</f>
        <v>452040.3100000005</v>
      </c>
      <c r="G53" s="38">
        <f>'[5]вспомогат'!I50</f>
        <v>62.383945846731415</v>
      </c>
      <c r="H53" s="34">
        <f>'[5]вспомогат'!J50</f>
        <v>-272569.6899999995</v>
      </c>
      <c r="I53" s="35">
        <f>'[5]вспомогат'!K50</f>
        <v>105.75317404591486</v>
      </c>
      <c r="J53" s="36">
        <f>'[5]вспомогат'!L50</f>
        <v>371993.3300000001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48843428.7</v>
      </c>
      <c r="F54" s="37">
        <f>'[5]вспомогат'!H51</f>
        <v>2354650.5500000045</v>
      </c>
      <c r="G54" s="38">
        <f>'[5]вспомогат'!I51</f>
        <v>37.631298384570705</v>
      </c>
      <c r="H54" s="34">
        <f>'[5]вспомогат'!J51</f>
        <v>-3902509.4499999955</v>
      </c>
      <c r="I54" s="35">
        <f>'[5]вспомогат'!K51</f>
        <v>104.7615291793141</v>
      </c>
      <c r="J54" s="36">
        <f>'[5]вспомогат'!L51</f>
        <v>2219988.700000003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59727701.84</v>
      </c>
      <c r="F55" s="37">
        <f>'[5]вспомогат'!H52</f>
        <v>2844711.240000002</v>
      </c>
      <c r="G55" s="38">
        <f>'[5]вспомогат'!I52</f>
        <v>35.705192526376855</v>
      </c>
      <c r="H55" s="34">
        <f>'[5]вспомогат'!J52</f>
        <v>-5122508.759999998</v>
      </c>
      <c r="I55" s="35">
        <f>'[5]вспомогат'!K52</f>
        <v>95.40665771772201</v>
      </c>
      <c r="J55" s="36">
        <f>'[5]вспомогат'!L52</f>
        <v>-2875583.1599999964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23475721.09</v>
      </c>
      <c r="F56" s="37">
        <f>'[5]вспомогат'!H53</f>
        <v>1442659.4400000013</v>
      </c>
      <c r="G56" s="38">
        <f>'[5]вспомогат'!I53</f>
        <v>36.719496343091485</v>
      </c>
      <c r="H56" s="34">
        <f>'[5]вспомогат'!J53</f>
        <v>-2486205.5599999987</v>
      </c>
      <c r="I56" s="35">
        <f>'[5]вспомогат'!K53</f>
        <v>92.55735586403905</v>
      </c>
      <c r="J56" s="36">
        <f>'[5]вспомогат'!L53</f>
        <v>-1887709.9100000001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48558323.46</v>
      </c>
      <c r="F57" s="37">
        <f>'[5]вспомогат'!H54</f>
        <v>3270754.829999998</v>
      </c>
      <c r="G57" s="38">
        <f>'[5]вспомогат'!I54</f>
        <v>63.217284487507285</v>
      </c>
      <c r="H57" s="34">
        <f>'[5]вспомогат'!J54</f>
        <v>-1903075.1700000018</v>
      </c>
      <c r="I57" s="35">
        <f>'[5]вспомогат'!K54</f>
        <v>97.88972120423836</v>
      </c>
      <c r="J57" s="36">
        <f>'[5]вспомогат'!L54</f>
        <v>-1046806.5399999991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55735464.28</v>
      </c>
      <c r="F58" s="37">
        <f>'[5]вспомогат'!H55</f>
        <v>2965030.1899999976</v>
      </c>
      <c r="G58" s="38">
        <f>'[5]вспомогат'!I55</f>
        <v>38.70897660513326</v>
      </c>
      <c r="H58" s="34">
        <f>'[5]вспомогат'!J55</f>
        <v>-4694769.810000002</v>
      </c>
      <c r="I58" s="35">
        <f>'[5]вспомогат'!K55</f>
        <v>88.16140557230489</v>
      </c>
      <c r="J58" s="36">
        <f>'[5]вспомогат'!L55</f>
        <v>-7484335.719999999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10789763</v>
      </c>
      <c r="F59" s="37">
        <f>'[5]вспомогат'!H56</f>
        <v>785397.9600000009</v>
      </c>
      <c r="G59" s="38">
        <f>'[5]вспомогат'!I56</f>
        <v>43.3502871260242</v>
      </c>
      <c r="H59" s="34">
        <f>'[5]вспомогат'!J56</f>
        <v>-1026350.0399999991</v>
      </c>
      <c r="I59" s="35">
        <f>'[5]вспомогат'!K56</f>
        <v>96.83486627161241</v>
      </c>
      <c r="J59" s="36">
        <f>'[5]вспомогат'!L56</f>
        <v>-352673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48861498.11</v>
      </c>
      <c r="F60" s="37">
        <f>'[5]вспомогат'!H57</f>
        <v>2405651.469999999</v>
      </c>
      <c r="G60" s="38">
        <f>'[5]вспомогат'!I57</f>
        <v>31.38028383052503</v>
      </c>
      <c r="H60" s="34">
        <f>'[5]вспомогат'!J57</f>
        <v>-5260472.530000001</v>
      </c>
      <c r="I60" s="35">
        <f>'[5]вспомогат'!K57</f>
        <v>96.86356071664308</v>
      </c>
      <c r="J60" s="36">
        <f>'[5]вспомогат'!L57</f>
        <v>-1582133.8900000006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16365727.49</v>
      </c>
      <c r="F61" s="37">
        <f>'[5]вспомогат'!H58</f>
        <v>869507.8000000007</v>
      </c>
      <c r="G61" s="38">
        <f>'[5]вспомогат'!I58</f>
        <v>32.82944210082383</v>
      </c>
      <c r="H61" s="34">
        <f>'[5]вспомогат'!J58</f>
        <v>-1779053.1999999993</v>
      </c>
      <c r="I61" s="35">
        <f>'[5]вспомогат'!K58</f>
        <v>95.87597270389156</v>
      </c>
      <c r="J61" s="36">
        <f>'[5]вспомогат'!L58</f>
        <v>-703958.5099999998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9537249.01</v>
      </c>
      <c r="F62" s="37">
        <f>'[5]вспомогат'!H59</f>
        <v>871557.9000000004</v>
      </c>
      <c r="G62" s="38">
        <f>'[5]вспомогат'!I59</f>
        <v>37.717565913721465</v>
      </c>
      <c r="H62" s="34">
        <f>'[5]вспомогат'!J59</f>
        <v>-1439190.0999999996</v>
      </c>
      <c r="I62" s="35">
        <f>'[5]вспомогат'!K59</f>
        <v>85.63751690908445</v>
      </c>
      <c r="J62" s="36">
        <f>'[5]вспомогат'!L59</f>
        <v>-1599515.9900000002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10077783.77</v>
      </c>
      <c r="F63" s="37">
        <f>'[5]вспомогат'!H60</f>
        <v>472641.0399999991</v>
      </c>
      <c r="G63" s="38">
        <f>'[5]вспомогат'!I60</f>
        <v>102.61420755536237</v>
      </c>
      <c r="H63" s="34">
        <f>'[5]вспомогат'!J60</f>
        <v>12041.039999999106</v>
      </c>
      <c r="I63" s="35">
        <f>'[5]вспомогат'!K60</f>
        <v>115.49442622575073</v>
      </c>
      <c r="J63" s="36">
        <f>'[5]вспомогат'!L60</f>
        <v>1352008.7699999996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8650144.79</v>
      </c>
      <c r="F64" s="37">
        <f>'[5]вспомогат'!H61</f>
        <v>862818.2799999993</v>
      </c>
      <c r="G64" s="38">
        <f>'[5]вспомогат'!I61</f>
        <v>47.43105271837718</v>
      </c>
      <c r="H64" s="34">
        <f>'[5]вспомогат'!J61</f>
        <v>-956281.7200000007</v>
      </c>
      <c r="I64" s="35">
        <f>'[5]вспомогат'!K61</f>
        <v>91.36769112956038</v>
      </c>
      <c r="J64" s="36">
        <f>'[5]вспомогат'!L61</f>
        <v>-817255.2100000009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6800657.45</v>
      </c>
      <c r="F65" s="37">
        <f>'[5]вспомогат'!H62</f>
        <v>769135.5499999998</v>
      </c>
      <c r="G65" s="38">
        <f>'[5]вспомогат'!I62</f>
        <v>73.81041743039147</v>
      </c>
      <c r="H65" s="34">
        <f>'[5]вспомогат'!J62</f>
        <v>-272906.4500000002</v>
      </c>
      <c r="I65" s="35">
        <f>'[5]вспомогат'!K62</f>
        <v>103.68896455079803</v>
      </c>
      <c r="J65" s="36">
        <f>'[5]вспомогат'!L62</f>
        <v>241948.4500000002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11440122.86</v>
      </c>
      <c r="F66" s="37">
        <f>'[5]вспомогат'!H63</f>
        <v>746398.3599999994</v>
      </c>
      <c r="G66" s="38">
        <f>'[5]вспомогат'!I63</f>
        <v>52.16541168412735</v>
      </c>
      <c r="H66" s="34">
        <f>'[5]вспомогат'!J63</f>
        <v>-684431.6400000006</v>
      </c>
      <c r="I66" s="35">
        <f>'[5]вспомогат'!K63</f>
        <v>102.9778911362552</v>
      </c>
      <c r="J66" s="36">
        <f>'[5]вспомогат'!L63</f>
        <v>330822.8599999994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8099920.72</v>
      </c>
      <c r="F67" s="37">
        <f>'[5]вспомогат'!H64</f>
        <v>658202.6099999994</v>
      </c>
      <c r="G67" s="38">
        <f>'[5]вспомогат'!I64</f>
        <v>68.74846434170624</v>
      </c>
      <c r="H67" s="34">
        <f>'[5]вспомогат'!J64</f>
        <v>-299204.3900000006</v>
      </c>
      <c r="I67" s="35">
        <f>'[5]вспомогат'!K64</f>
        <v>98.18145225122576</v>
      </c>
      <c r="J67" s="36">
        <f>'[5]вспомогат'!L64</f>
        <v>-150029.28000000026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28765369.55</v>
      </c>
      <c r="F68" s="37">
        <f>'[5]вспомогат'!H65</f>
        <v>1493480.5600000024</v>
      </c>
      <c r="G68" s="38">
        <f>'[5]вспомогат'!I65</f>
        <v>37.07421343804448</v>
      </c>
      <c r="H68" s="34">
        <f>'[5]вспомогат'!J65</f>
        <v>-2534873.4399999976</v>
      </c>
      <c r="I68" s="35">
        <f>'[5]вспомогат'!K65</f>
        <v>102.97860693017611</v>
      </c>
      <c r="J68" s="36">
        <f>'[5]вспомогат'!L65</f>
        <v>832024.5500000007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48662589.01</v>
      </c>
      <c r="F69" s="37">
        <f>'[5]вспомогат'!H66</f>
        <v>2602107.4299999997</v>
      </c>
      <c r="G69" s="38">
        <f>'[5]вспомогат'!I66</f>
        <v>42.75880919167989</v>
      </c>
      <c r="H69" s="34">
        <f>'[5]вспомогат'!J66</f>
        <v>-3483439.5700000003</v>
      </c>
      <c r="I69" s="35">
        <f>'[5]вспомогат'!K66</f>
        <v>83.9573465714108</v>
      </c>
      <c r="J69" s="36">
        <f>'[5]вспомогат'!L66</f>
        <v>-9298495.990000002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66359140.05</v>
      </c>
      <c r="F70" s="37">
        <f>'[5]вспомогат'!H67</f>
        <v>3622567.269999996</v>
      </c>
      <c r="G70" s="38">
        <f>'[5]вспомогат'!I67</f>
        <v>38.910392507001816</v>
      </c>
      <c r="H70" s="34">
        <f>'[5]вспомогат'!J67</f>
        <v>-5687457.730000004</v>
      </c>
      <c r="I70" s="35">
        <f>'[5]вспомогат'!K67</f>
        <v>95.42190928370577</v>
      </c>
      <c r="J70" s="36">
        <f>'[5]вспомогат'!L67</f>
        <v>-3183735.950000003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10729779.75</v>
      </c>
      <c r="F71" s="37">
        <f>'[5]вспомогат'!H68</f>
        <v>868897.8499999996</v>
      </c>
      <c r="G71" s="38">
        <f>'[5]вспомогат'!I68</f>
        <v>43.30178011671424</v>
      </c>
      <c r="H71" s="34">
        <f>'[5]вспомогат'!J68</f>
        <v>-1137712.1500000004</v>
      </c>
      <c r="I71" s="35">
        <f>'[5]вспомогат'!K68</f>
        <v>91.42636362706821</v>
      </c>
      <c r="J71" s="36">
        <f>'[5]вспомогат'!L68</f>
        <v>-1006200.25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7134572.91</v>
      </c>
      <c r="F72" s="37">
        <f>'[5]вспомогат'!H69</f>
        <v>478769.6500000004</v>
      </c>
      <c r="G72" s="38">
        <f>'[5]вспомогат'!I69</f>
        <v>60.52124508739356</v>
      </c>
      <c r="H72" s="34">
        <f>'[5]вспомогат'!J69</f>
        <v>-312307.3499999996</v>
      </c>
      <c r="I72" s="35">
        <f>'[5]вспомогат'!K69</f>
        <v>93.88582970762322</v>
      </c>
      <c r="J72" s="36">
        <f>'[5]вспомогат'!L69</f>
        <v>-464628.08999999985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4854017</v>
      </c>
      <c r="F73" s="37">
        <f>'[5]вспомогат'!H70</f>
        <v>895028.7999999998</v>
      </c>
      <c r="G73" s="38">
        <f>'[5]вспомогат'!I70</f>
        <v>123.07978338655157</v>
      </c>
      <c r="H73" s="34">
        <f>'[5]вспомогат'!J70</f>
        <v>167834.7999999998</v>
      </c>
      <c r="I73" s="35">
        <f>'[5]вспомогат'!K70</f>
        <v>95.03386181294763</v>
      </c>
      <c r="J73" s="36">
        <f>'[5]вспомогат'!L70</f>
        <v>-253654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36950357.41</v>
      </c>
      <c r="F74" s="37">
        <f>'[5]вспомогат'!H71</f>
        <v>2611929.509999998</v>
      </c>
      <c r="G74" s="38">
        <f>'[5]вспомогат'!I71</f>
        <v>41.274694137096965</v>
      </c>
      <c r="H74" s="34">
        <f>'[5]вспомогат'!J71</f>
        <v>-3716232.490000002</v>
      </c>
      <c r="I74" s="35">
        <f>'[5]вспомогат'!K71</f>
        <v>86.90898997418651</v>
      </c>
      <c r="J74" s="36">
        <f>'[5]вспомогат'!L71</f>
        <v>-5565793.590000004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16597909.15</v>
      </c>
      <c r="F75" s="37">
        <f>'[5]вспомогат'!H72</f>
        <v>1250555.3499999996</v>
      </c>
      <c r="G75" s="38">
        <f>'[5]вспомогат'!I72</f>
        <v>63.15282256130045</v>
      </c>
      <c r="H75" s="34">
        <f>'[5]вспомогат'!J72</f>
        <v>-729649.6500000004</v>
      </c>
      <c r="I75" s="35">
        <f>'[5]вспомогат'!K72</f>
        <v>91.78963870807615</v>
      </c>
      <c r="J75" s="36">
        <f>'[5]вспомогат'!L72</f>
        <v>-1484642.8499999996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7259478.85</v>
      </c>
      <c r="F76" s="37">
        <f>'[5]вспомогат'!H73</f>
        <v>482305.5099999998</v>
      </c>
      <c r="G76" s="38">
        <f>'[5]вспомогат'!I73</f>
        <v>51.74507660286668</v>
      </c>
      <c r="H76" s="34">
        <f>'[5]вспомогат'!J73</f>
        <v>-449774.4900000002</v>
      </c>
      <c r="I76" s="35">
        <f>'[5]вспомогат'!K73</f>
        <v>96.99959580600292</v>
      </c>
      <c r="J76" s="36">
        <f>'[5]вспомогат'!L73</f>
        <v>-224551.15000000037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6635718.86</v>
      </c>
      <c r="F77" s="37">
        <f>'[5]вспомогат'!H74</f>
        <v>455395.9400000004</v>
      </c>
      <c r="G77" s="38">
        <f>'[5]вспомогат'!I74</f>
        <v>54.984767369135376</v>
      </c>
      <c r="H77" s="34">
        <f>'[5]вспомогат'!J74</f>
        <v>-372826.0599999996</v>
      </c>
      <c r="I77" s="35">
        <f>'[5]вспомогат'!K74</f>
        <v>106.6396926666838</v>
      </c>
      <c r="J77" s="36">
        <f>'[5]вспомогат'!L74</f>
        <v>413158.86000000034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6691686</v>
      </c>
      <c r="F78" s="37">
        <f>'[5]вспомогат'!H75</f>
        <v>420227.8300000001</v>
      </c>
      <c r="G78" s="38">
        <f>'[5]вспомогат'!I75</f>
        <v>39.66381713944845</v>
      </c>
      <c r="H78" s="34">
        <f>'[5]вспомогат'!J75</f>
        <v>-639246.1699999999</v>
      </c>
      <c r="I78" s="35">
        <f>'[5]вспомогат'!K75</f>
        <v>107.14652157761921</v>
      </c>
      <c r="J78" s="36">
        <f>'[5]вспомогат'!L75</f>
        <v>446326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12065815.76</v>
      </c>
      <c r="F79" s="37">
        <f>'[5]вспомогат'!H76</f>
        <v>1590526.3399999999</v>
      </c>
      <c r="G79" s="38">
        <f>'[5]вспомогат'!I76</f>
        <v>87.44964869520466</v>
      </c>
      <c r="H79" s="34">
        <f>'[5]вспомогат'!J76</f>
        <v>-228264.66000000015</v>
      </c>
      <c r="I79" s="35">
        <f>'[5]вспомогат'!K76</f>
        <v>96.28727146785667</v>
      </c>
      <c r="J79" s="36">
        <f>'[5]вспомогат'!L76</f>
        <v>-465244.2400000002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10378172.18</v>
      </c>
      <c r="F80" s="37">
        <f>'[5]вспомогат'!H77</f>
        <v>491300.1699999999</v>
      </c>
      <c r="G80" s="38">
        <f>'[5]вспомогат'!I77</f>
        <v>36.656067274641366</v>
      </c>
      <c r="H80" s="34">
        <f>'[5]вспомогат'!J77</f>
        <v>-848996.8300000001</v>
      </c>
      <c r="I80" s="35">
        <f>'[5]вспомогат'!K77</f>
        <v>118.52146615633312</v>
      </c>
      <c r="J80" s="36">
        <f>'[5]вспомогат'!L77</f>
        <v>1621807.1799999997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335625402.35</v>
      </c>
      <c r="F81" s="37">
        <f>'[5]вспомогат'!H78</f>
        <v>17504174.51000005</v>
      </c>
      <c r="G81" s="38">
        <f>'[5]вспомогат'!I78</f>
        <v>43.4075330314544</v>
      </c>
      <c r="H81" s="34">
        <f>'[5]вспомогат'!J78</f>
        <v>-22821025.48999995</v>
      </c>
      <c r="I81" s="35">
        <f>'[5]вспомогат'!K78</f>
        <v>94.48972942565854</v>
      </c>
      <c r="J81" s="36">
        <f>'[5]вспомогат'!L78</f>
        <v>-19572357.649999976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29933543.15</v>
      </c>
      <c r="F82" s="37">
        <f>'[5]вспомогат'!H79</f>
        <v>2015263.0199999996</v>
      </c>
      <c r="G82" s="38">
        <f>'[5]вспомогат'!I79</f>
        <v>57.327782224960686</v>
      </c>
      <c r="H82" s="34">
        <f>'[5]вспомогат'!J79</f>
        <v>-1500070.9800000004</v>
      </c>
      <c r="I82" s="35">
        <f>'[5]вспомогат'!K79</f>
        <v>101.81459600189129</v>
      </c>
      <c r="J82" s="36">
        <f>'[5]вспомогат'!L79</f>
        <v>533492.1499999985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7644595.03</v>
      </c>
      <c r="F83" s="37">
        <f>'[5]вспомогат'!H80</f>
        <v>540761.3300000001</v>
      </c>
      <c r="G83" s="38">
        <f>'[5]вспомогат'!I80</f>
        <v>52.15696530465011</v>
      </c>
      <c r="H83" s="34">
        <f>'[5]вспомогат'!J80</f>
        <v>-496034.6699999999</v>
      </c>
      <c r="I83" s="35">
        <f>'[5]вспомогат'!K80</f>
        <v>93.12117832730642</v>
      </c>
      <c r="J83" s="36">
        <f>'[5]вспомогат'!L80</f>
        <v>-564702.9699999997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115583849.01</v>
      </c>
      <c r="F84" s="37">
        <f>'[5]вспомогат'!H81</f>
        <v>7622205.850000009</v>
      </c>
      <c r="G84" s="38">
        <f>'[5]вспомогат'!I81</f>
        <v>57.91994626402126</v>
      </c>
      <c r="H84" s="34">
        <f>'[5]вспомогат'!J81</f>
        <v>-5537692.149999991</v>
      </c>
      <c r="I84" s="35">
        <f>'[5]вспомогат'!K81</f>
        <v>79.98843480351006</v>
      </c>
      <c r="J84" s="36">
        <f>'[5]вспомогат'!L81</f>
        <v>-28916851.989999995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27758360.73</v>
      </c>
      <c r="F85" s="37">
        <f>'[5]вспомогат'!H82</f>
        <v>1431797.1900000013</v>
      </c>
      <c r="G85" s="38">
        <f>'[5]вспомогат'!I82</f>
        <v>41.417093045455374</v>
      </c>
      <c r="H85" s="34">
        <f>'[5]вспомогат'!J82</f>
        <v>-2025222.8099999987</v>
      </c>
      <c r="I85" s="35">
        <f>'[5]вспомогат'!K82</f>
        <v>97.53624815277186</v>
      </c>
      <c r="J85" s="36">
        <f>'[5]вспомогат'!L82</f>
        <v>-701172.2699999996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1423698984.0299997</v>
      </c>
      <c r="F86" s="40">
        <f>SUM(F38:F85)</f>
        <v>85086479.17000003</v>
      </c>
      <c r="G86" s="41">
        <f>F86/D86*100</f>
        <v>44.69473413732486</v>
      </c>
      <c r="H86" s="40">
        <f>SUM(H38:H85)</f>
        <v>-105286012.82999995</v>
      </c>
      <c r="I86" s="42">
        <f>E86/C86*100</f>
        <v>93.37200816192212</v>
      </c>
      <c r="J86" s="40">
        <f>SUM(J38:J85)</f>
        <v>-101060964.96999997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8872554492.35</v>
      </c>
      <c r="F87" s="54">
        <f>'[5]вспомогат'!H83</f>
        <v>490335492.2500002</v>
      </c>
      <c r="G87" s="55">
        <f>'[5]вспомогат'!I83</f>
        <v>48.158793241669876</v>
      </c>
      <c r="H87" s="54">
        <f>'[5]вспомогат'!J83</f>
        <v>-527828500.7499998</v>
      </c>
      <c r="I87" s="55">
        <f>'[5]вспомогат'!K83</f>
        <v>93.79657479061262</v>
      </c>
      <c r="J87" s="54">
        <f>'[5]вспомогат'!L83</f>
        <v>-586804244.5300001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16.09.2020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2020-09-17T07:35:15Z</dcterms:created>
  <dcterms:modified xsi:type="dcterms:W3CDTF">2020-09-17T07:35:38Z</dcterms:modified>
  <cp:category/>
  <cp:version/>
  <cp:contentType/>
  <cp:contentStatus/>
</cp:coreProperties>
</file>