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1555" windowHeight="1176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<sst xmlns="http://schemas.openxmlformats.org/spreadsheetml/2006/main" count="95" uniqueCount="90">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</sst>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23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23.09.2020</v>
          </cell>
        </row>
        <row r="6">
          <cell r="G6" t="str">
            <v>Фактично надійшло на 23.09.2020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1495229589.1</v>
          </cell>
          <cell r="H10">
            <v>119849700.03999996</v>
          </cell>
          <cell r="I10">
            <v>78.06633410390239</v>
          </cell>
          <cell r="J10">
            <v>-33673199.96000004</v>
          </cell>
          <cell r="K10">
            <v>86.42842686959912</v>
          </cell>
          <cell r="L10">
            <v>-234791010.9000001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4212268632.08</v>
          </cell>
          <cell r="H11">
            <v>308274524.61000013</v>
          </cell>
          <cell r="I11">
            <v>69.14853125399553</v>
          </cell>
          <cell r="J11">
            <v>-137540475.38999987</v>
          </cell>
          <cell r="K11">
            <v>98.32674592560605</v>
          </cell>
          <cell r="L11">
            <v>-71681367.92000008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597951162.23</v>
          </cell>
          <cell r="H12">
            <v>54281569.629999995</v>
          </cell>
          <cell r="I12">
            <v>94.14795723225497</v>
          </cell>
          <cell r="J12">
            <v>-3374030.370000005</v>
          </cell>
          <cell r="K12">
            <v>107.86064391306537</v>
          </cell>
          <cell r="L12">
            <v>43577351.23000002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464751776.33</v>
          </cell>
          <cell r="H13">
            <v>36088588.26999998</v>
          </cell>
          <cell r="I13">
            <v>60.15466516093541</v>
          </cell>
          <cell r="J13">
            <v>-23904411.73000002</v>
          </cell>
          <cell r="K13">
            <v>90.33471363276333</v>
          </cell>
          <cell r="L13">
            <v>-49725723.67000002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72022737.97999999</v>
          </cell>
          <cell r="H14">
            <v>5254876.629999988</v>
          </cell>
          <cell r="I14">
            <v>65.34453269168579</v>
          </cell>
          <cell r="J14">
            <v>-2786923.370000012</v>
          </cell>
          <cell r="K14">
            <v>92.73333802862237</v>
          </cell>
          <cell r="L14">
            <v>-5643762.020000011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27553913.55</v>
          </cell>
          <cell r="H15">
            <v>3592710.4499999993</v>
          </cell>
          <cell r="I15">
            <v>85.99434517077582</v>
          </cell>
          <cell r="J15">
            <v>-585134.5500000007</v>
          </cell>
          <cell r="K15">
            <v>106.07914054606252</v>
          </cell>
          <cell r="L15">
            <v>1579048.5500000007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270434111.2</v>
          </cell>
          <cell r="H16">
            <v>23213992.97999999</v>
          </cell>
          <cell r="I16">
            <v>65.03055862902741</v>
          </cell>
          <cell r="J16">
            <v>-12483060.02000001</v>
          </cell>
          <cell r="K16">
            <v>106.79787299845938</v>
          </cell>
          <cell r="L16">
            <v>17213608.199999988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4184323.9</v>
          </cell>
          <cell r="H18">
            <v>539561.8500000001</v>
          </cell>
          <cell r="I18">
            <v>146.60612441751465</v>
          </cell>
          <cell r="J18">
            <v>171526.8500000001</v>
          </cell>
          <cell r="K18">
            <v>103.26908473011811</v>
          </cell>
          <cell r="L18">
            <v>132458.8999999999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104681167.45</v>
          </cell>
          <cell r="H19">
            <v>9657198.920000002</v>
          </cell>
          <cell r="I19">
            <v>82.91323583766444</v>
          </cell>
          <cell r="J19">
            <v>-1990156.0799999982</v>
          </cell>
          <cell r="K19">
            <v>105.31968065231634</v>
          </cell>
          <cell r="L19">
            <v>5287429.450000003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26274581.89</v>
          </cell>
          <cell r="H20">
            <v>2923797.460000001</v>
          </cell>
          <cell r="I20">
            <v>77.6934155317877</v>
          </cell>
          <cell r="J20">
            <v>-839452.5399999991</v>
          </cell>
          <cell r="K20">
            <v>93.91309063874428</v>
          </cell>
          <cell r="L20">
            <v>-1702968.1099999994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42672649.84</v>
          </cell>
          <cell r="H21">
            <v>3374678.530000001</v>
          </cell>
          <cell r="I21">
            <v>70.58582254853528</v>
          </cell>
          <cell r="J21">
            <v>-1406279.4699999988</v>
          </cell>
          <cell r="K21">
            <v>107.91594014438645</v>
          </cell>
          <cell r="L21">
            <v>3130159.8400000036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3270507.28</v>
          </cell>
          <cell r="H22">
            <v>505500.6699999999</v>
          </cell>
          <cell r="I22">
            <v>161.39868135376753</v>
          </cell>
          <cell r="J22">
            <v>192300.66999999993</v>
          </cell>
          <cell r="K22">
            <v>117.02618117279975</v>
          </cell>
          <cell r="L22">
            <v>475827.2799999998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121934.56</v>
          </cell>
          <cell r="H23">
            <v>612</v>
          </cell>
          <cell r="J23">
            <v>612</v>
          </cell>
          <cell r="K23">
            <v>27.838439801585302</v>
          </cell>
          <cell r="L23">
            <v>-316073.32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101791312.01</v>
          </cell>
          <cell r="H24">
            <v>8221720.320000008</v>
          </cell>
          <cell r="I24">
            <v>60.98887771900075</v>
          </cell>
          <cell r="J24">
            <v>-5258967.679999992</v>
          </cell>
          <cell r="K24">
            <v>104.84814067882584</v>
          </cell>
          <cell r="L24">
            <v>4706794.010000005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5479606.1</v>
          </cell>
          <cell r="H25">
            <v>609244.4699999997</v>
          </cell>
          <cell r="I25">
            <v>109.96795603046816</v>
          </cell>
          <cell r="J25">
            <v>55224.46999999974</v>
          </cell>
          <cell r="K25">
            <v>100.37246907646293</v>
          </cell>
          <cell r="L25">
            <v>20334.099999999627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46573968.94</v>
          </cell>
          <cell r="H26">
            <v>4168592.559999995</v>
          </cell>
          <cell r="I26">
            <v>78.325952362118</v>
          </cell>
          <cell r="J26">
            <v>-1153516.440000005</v>
          </cell>
          <cell r="K26">
            <v>99.40826056857533</v>
          </cell>
          <cell r="L26">
            <v>-277237.0600000024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74001.12</v>
          </cell>
          <cell r="H27">
            <v>580.8199999999924</v>
          </cell>
          <cell r="I27">
            <v>16.690229885057253</v>
          </cell>
          <cell r="J27">
            <v>-2899.1800000000076</v>
          </cell>
          <cell r="K27">
            <v>107.37248984329656</v>
          </cell>
          <cell r="L27">
            <v>5081.119999999995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44081277.18</v>
          </cell>
          <cell r="H28">
            <v>3389332.1199999973</v>
          </cell>
          <cell r="I28">
            <v>56.55276386437272</v>
          </cell>
          <cell r="J28">
            <v>-2603888.8800000027</v>
          </cell>
          <cell r="K28">
            <v>94.19865133578172</v>
          </cell>
          <cell r="L28">
            <v>-2714803.8200000003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22520859.45</v>
          </cell>
          <cell r="H29">
            <v>1680199.379999999</v>
          </cell>
          <cell r="I29">
            <v>62.35741627469038</v>
          </cell>
          <cell r="J29">
            <v>-1014266.620000001</v>
          </cell>
          <cell r="K29">
            <v>96.20938160319554</v>
          </cell>
          <cell r="L29">
            <v>-887314.5500000007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27585580.31</v>
          </cell>
          <cell r="H30">
            <v>3681302.389999997</v>
          </cell>
          <cell r="I30">
            <v>94.14118099245952</v>
          </cell>
          <cell r="J30">
            <v>-229103.61000000313</v>
          </cell>
          <cell r="K30">
            <v>101.02579145001755</v>
          </cell>
          <cell r="L30">
            <v>280097.30999999866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5203252.9</v>
          </cell>
          <cell r="H31">
            <v>297222.5</v>
          </cell>
          <cell r="I31">
            <v>38.42829566861078</v>
          </cell>
          <cell r="J31">
            <v>-476224.5</v>
          </cell>
          <cell r="K31">
            <v>95.42511537386562</v>
          </cell>
          <cell r="L31">
            <v>-249455.09999999963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58629820.83</v>
          </cell>
          <cell r="H32">
            <v>5946766.079999998</v>
          </cell>
          <cell r="I32">
            <v>69.89055862111678</v>
          </cell>
          <cell r="J32">
            <v>-2561916.920000002</v>
          </cell>
          <cell r="K32">
            <v>93.71906708657669</v>
          </cell>
          <cell r="L32">
            <v>-3929296.170000002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219685.5</v>
          </cell>
          <cell r="H33">
            <v>36180</v>
          </cell>
          <cell r="I33">
            <v>314.60869565217394</v>
          </cell>
          <cell r="J33">
            <v>24680</v>
          </cell>
          <cell r="K33">
            <v>300.5273597811218</v>
          </cell>
          <cell r="L33">
            <v>146585.5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5974099.26</v>
          </cell>
          <cell r="H34">
            <v>362905.8700000001</v>
          </cell>
          <cell r="I34">
            <v>47.532809419962426</v>
          </cell>
          <cell r="J34">
            <v>-400579.1299999999</v>
          </cell>
          <cell r="K34">
            <v>106.24211417938756</v>
          </cell>
          <cell r="L34">
            <v>351000.2599999998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13668156.14</v>
          </cell>
          <cell r="H35">
            <v>1686050.8100000005</v>
          </cell>
          <cell r="I35">
            <v>86.35816713131017</v>
          </cell>
          <cell r="J35">
            <v>-266342.1899999995</v>
          </cell>
          <cell r="K35">
            <v>98.74041767268577</v>
          </cell>
          <cell r="L35">
            <v>-174357.8599999994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36877184.95</v>
          </cell>
          <cell r="H36">
            <v>2694980.160000004</v>
          </cell>
          <cell r="I36">
            <v>54.87080548288606</v>
          </cell>
          <cell r="J36">
            <v>-2216520.839999996</v>
          </cell>
          <cell r="K36">
            <v>96.68155081075426</v>
          </cell>
          <cell r="L36">
            <v>-1265754.049999997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19730817.52</v>
          </cell>
          <cell r="H37">
            <v>2350402.9800000004</v>
          </cell>
          <cell r="I37">
            <v>93.51975375497014</v>
          </cell>
          <cell r="J37">
            <v>-162866.01999999955</v>
          </cell>
          <cell r="K37">
            <v>106.78841188613481</v>
          </cell>
          <cell r="L37">
            <v>1254264.5199999996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14154862.85</v>
          </cell>
          <cell r="H38">
            <v>1597586.289999999</v>
          </cell>
          <cell r="I38">
            <v>58.04235755140237</v>
          </cell>
          <cell r="J38">
            <v>-1154862.710000001</v>
          </cell>
          <cell r="K38">
            <v>98.49580625078326</v>
          </cell>
          <cell r="L38">
            <v>-216168.15000000037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14727680.98</v>
          </cell>
          <cell r="H39">
            <v>2195561.5199999996</v>
          </cell>
          <cell r="I39">
            <v>106.08089172128392</v>
          </cell>
          <cell r="J39">
            <v>125856.51999999955</v>
          </cell>
          <cell r="K39">
            <v>115.14686257485627</v>
          </cell>
          <cell r="L39">
            <v>1937335.9800000004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15454000.61</v>
          </cell>
          <cell r="H40">
            <v>1118678.6600000001</v>
          </cell>
          <cell r="I40">
            <v>38.48324414398176</v>
          </cell>
          <cell r="J40">
            <v>-1788245.3399999999</v>
          </cell>
          <cell r="K40">
            <v>89.64899646381305</v>
          </cell>
          <cell r="L40">
            <v>-1784341.3900000006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27210200.02</v>
          </cell>
          <cell r="H41">
            <v>2185747.009999998</v>
          </cell>
          <cell r="I41">
            <v>74.56889380310571</v>
          </cell>
          <cell r="J41">
            <v>-745430.9900000021</v>
          </cell>
          <cell r="K41">
            <v>101.73025790431002</v>
          </cell>
          <cell r="L41">
            <v>462799.01999999955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44905168.49</v>
          </cell>
          <cell r="H42">
            <v>3505358.3000000045</v>
          </cell>
          <cell r="I42">
            <v>61.999174372143514</v>
          </cell>
          <cell r="J42">
            <v>-2148520.6999999955</v>
          </cell>
          <cell r="K42">
            <v>93.98140071003253</v>
          </cell>
          <cell r="L42">
            <v>-2875741.509999998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20110136.07</v>
          </cell>
          <cell r="H43">
            <v>2689677.420000002</v>
          </cell>
          <cell r="I43">
            <v>113.1733324917951</v>
          </cell>
          <cell r="J43">
            <v>313077.4200000018</v>
          </cell>
          <cell r="K43">
            <v>90.81483098665966</v>
          </cell>
          <cell r="L43">
            <v>-2033973.9299999997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21038007.25</v>
          </cell>
          <cell r="H44">
            <v>1440746.4299999997</v>
          </cell>
          <cell r="I44">
            <v>48.07450991907311</v>
          </cell>
          <cell r="J44">
            <v>-1556156.5700000003</v>
          </cell>
          <cell r="K44">
            <v>101.81649927139136</v>
          </cell>
          <cell r="L44">
            <v>375337.25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7160417.06</v>
          </cell>
          <cell r="H45">
            <v>542843.3699999992</v>
          </cell>
          <cell r="I45">
            <v>54.46319412952126</v>
          </cell>
          <cell r="J45">
            <v>-453872.6300000008</v>
          </cell>
          <cell r="K45">
            <v>83.39777524933143</v>
          </cell>
          <cell r="L45">
            <v>-1425443.9400000004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7287791.62</v>
          </cell>
          <cell r="H46">
            <v>888972.1600000001</v>
          </cell>
          <cell r="I46">
            <v>72.04455394190873</v>
          </cell>
          <cell r="J46">
            <v>-344947.83999999985</v>
          </cell>
          <cell r="K46">
            <v>96.26848076120851</v>
          </cell>
          <cell r="L46">
            <v>-282486.3799999999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9814013.49</v>
          </cell>
          <cell r="H47">
            <v>639647.3399999999</v>
          </cell>
          <cell r="I47">
            <v>29.594956644931674</v>
          </cell>
          <cell r="J47">
            <v>-1521691.6600000001</v>
          </cell>
          <cell r="K47">
            <v>86.9697644455437</v>
          </cell>
          <cell r="L47">
            <v>-1470383.5099999998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19585302.48</v>
          </cell>
          <cell r="H48">
            <v>2012658.6500000022</v>
          </cell>
          <cell r="I48">
            <v>62.006468189723364</v>
          </cell>
          <cell r="J48">
            <v>-1233226.3499999978</v>
          </cell>
          <cell r="K48">
            <v>99.5706225190343</v>
          </cell>
          <cell r="L48">
            <v>-84457.51999999955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7895915.51</v>
          </cell>
          <cell r="H49">
            <v>741524.0899999999</v>
          </cell>
          <cell r="I49">
            <v>68.60246923859745</v>
          </cell>
          <cell r="J49">
            <v>-339375.91000000015</v>
          </cell>
          <cell r="K49">
            <v>77.54291136679682</v>
          </cell>
          <cell r="L49">
            <v>-2286724.49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7073699.04</v>
          </cell>
          <cell r="H50">
            <v>687866.0200000005</v>
          </cell>
          <cell r="I50">
            <v>94.92913705303549</v>
          </cell>
          <cell r="J50">
            <v>-36743.979999999516</v>
          </cell>
          <cell r="K50">
            <v>109.4004070598279</v>
          </cell>
          <cell r="L50">
            <v>607819.04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49929570.51</v>
          </cell>
          <cell r="H51">
            <v>3440792.3599999994</v>
          </cell>
          <cell r="I51">
            <v>54.989681580781046</v>
          </cell>
          <cell r="J51">
            <v>-2816367.6400000006</v>
          </cell>
          <cell r="K51">
            <v>107.09113379450336</v>
          </cell>
          <cell r="L51">
            <v>3306130.509999998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61200708.59</v>
          </cell>
          <cell r="H52">
            <v>4317717.990000002</v>
          </cell>
          <cell r="I52">
            <v>54.19353287595927</v>
          </cell>
          <cell r="J52">
            <v>-3649502.009999998</v>
          </cell>
          <cell r="K52">
            <v>97.75958017219065</v>
          </cell>
          <cell r="L52">
            <v>-1402576.4099999964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24334315.62</v>
          </cell>
          <cell r="H53">
            <v>2301253.9700000025</v>
          </cell>
          <cell r="I53">
            <v>58.5729967815133</v>
          </cell>
          <cell r="J53">
            <v>-1627611.0299999975</v>
          </cell>
          <cell r="K53">
            <v>95.94252299698728</v>
          </cell>
          <cell r="L53">
            <v>-1029115.379999999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49848520.56</v>
          </cell>
          <cell r="H54">
            <v>4560951.93</v>
          </cell>
          <cell r="I54">
            <v>88.15426734160187</v>
          </cell>
          <cell r="J54">
            <v>-612878.0700000003</v>
          </cell>
          <cell r="K54">
            <v>100.4906560269069</v>
          </cell>
          <cell r="L54">
            <v>243390.56000000238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56944514.5</v>
          </cell>
          <cell r="H55">
            <v>4174080.4099999964</v>
          </cell>
          <cell r="I55">
            <v>54.49333416016079</v>
          </cell>
          <cell r="J55">
            <v>-3485719.5900000036</v>
          </cell>
          <cell r="K55">
            <v>90.07386056267183</v>
          </cell>
          <cell r="L55">
            <v>-6275285.5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11307201.44</v>
          </cell>
          <cell r="H56">
            <v>1302836.4000000004</v>
          </cell>
          <cell r="I56">
            <v>71.91046436921692</v>
          </cell>
          <cell r="J56">
            <v>-508911.5999999996</v>
          </cell>
          <cell r="K56">
            <v>101.47872009316454</v>
          </cell>
          <cell r="L56">
            <v>164765.43999999948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50306455.32</v>
          </cell>
          <cell r="H57">
            <v>3850608.6799999997</v>
          </cell>
          <cell r="I57">
            <v>50.22888594027438</v>
          </cell>
          <cell r="J57">
            <v>-3815515.3200000003</v>
          </cell>
          <cell r="K57">
            <v>99.72805947042038</v>
          </cell>
          <cell r="L57">
            <v>-137176.6799999997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16817843.23</v>
          </cell>
          <cell r="H58">
            <v>1321623.540000001</v>
          </cell>
          <cell r="I58">
            <v>49.89968288440406</v>
          </cell>
          <cell r="J58">
            <v>-1326937.459999999</v>
          </cell>
          <cell r="K58">
            <v>98.52461978503881</v>
          </cell>
          <cell r="L58">
            <v>-251842.76999999955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9869588.64</v>
          </cell>
          <cell r="H59">
            <v>1203897.5300000012</v>
          </cell>
          <cell r="I59">
            <v>52.0999057448065</v>
          </cell>
          <cell r="J59">
            <v>-1106850.4699999988</v>
          </cell>
          <cell r="K59">
            <v>88.62168358585281</v>
          </cell>
          <cell r="L59">
            <v>-1267176.3599999994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10266587.24</v>
          </cell>
          <cell r="H60">
            <v>661444.5099999998</v>
          </cell>
          <cell r="I60">
            <v>143.60497394702557</v>
          </cell>
          <cell r="J60">
            <v>200844.50999999978</v>
          </cell>
          <cell r="K60">
            <v>117.65817064959847</v>
          </cell>
          <cell r="L60">
            <v>1540812.2400000002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9105992.38</v>
          </cell>
          <cell r="H61">
            <v>1318665.870000001</v>
          </cell>
          <cell r="I61">
            <v>72.49001539222698</v>
          </cell>
          <cell r="J61">
            <v>-500434.12999999896</v>
          </cell>
          <cell r="K61">
            <v>96.18260958658132</v>
          </cell>
          <cell r="L61">
            <v>-361407.6199999992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7048405.78</v>
          </cell>
          <cell r="H62">
            <v>1016883.8799999999</v>
          </cell>
          <cell r="I62">
            <v>97.58569040403361</v>
          </cell>
          <cell r="J62">
            <v>-25158.12000000011</v>
          </cell>
          <cell r="K62">
            <v>107.46635930943118</v>
          </cell>
          <cell r="L62">
            <v>489696.78000000026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12153369.24</v>
          </cell>
          <cell r="H63">
            <v>1459644.7400000002</v>
          </cell>
          <cell r="I63">
            <v>102.01384790645992</v>
          </cell>
          <cell r="J63">
            <v>28814.740000000224</v>
          </cell>
          <cell r="K63">
            <v>109.39815505927466</v>
          </cell>
          <cell r="L63">
            <v>1044069.2400000002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8379922.18</v>
          </cell>
          <cell r="H64">
            <v>938204.0699999994</v>
          </cell>
          <cell r="I64">
            <v>97.99427725094964</v>
          </cell>
          <cell r="J64">
            <v>-19202.930000000633</v>
          </cell>
          <cell r="K64">
            <v>101.57542991169643</v>
          </cell>
          <cell r="L64">
            <v>129972.1799999997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29306962.7</v>
          </cell>
          <cell r="H65">
            <v>2035073.710000001</v>
          </cell>
          <cell r="I65">
            <v>50.51874065685391</v>
          </cell>
          <cell r="J65">
            <v>-1993280.289999999</v>
          </cell>
          <cell r="K65">
            <v>104.91748374568101</v>
          </cell>
          <cell r="L65">
            <v>1373617.6999999993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50019886.78</v>
          </cell>
          <cell r="H66">
            <v>3959405.200000003</v>
          </cell>
          <cell r="I66">
            <v>65.0624372796727</v>
          </cell>
          <cell r="J66">
            <v>-2126141.799999997</v>
          </cell>
          <cell r="K66">
            <v>86.2990863266276</v>
          </cell>
          <cell r="L66">
            <v>-7941198.219999999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68064191.73</v>
          </cell>
          <cell r="H67">
            <v>5327618.950000003</v>
          </cell>
          <cell r="I67">
            <v>57.22453967631669</v>
          </cell>
          <cell r="J67">
            <v>-3982406.049999997</v>
          </cell>
          <cell r="K67">
            <v>97.87370848740855</v>
          </cell>
          <cell r="L67">
            <v>-1478684.2699999958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11206965.82</v>
          </cell>
          <cell r="H68">
            <v>1346083.92</v>
          </cell>
          <cell r="I68">
            <v>67.08248837591759</v>
          </cell>
          <cell r="J68">
            <v>-660526.0800000001</v>
          </cell>
          <cell r="K68">
            <v>95.49237319763667</v>
          </cell>
          <cell r="L68">
            <v>-529014.1799999997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7319546.4</v>
          </cell>
          <cell r="H69">
            <v>663743.1400000006</v>
          </cell>
          <cell r="I69">
            <v>83.90373377054328</v>
          </cell>
          <cell r="J69">
            <v>-127333.8599999994</v>
          </cell>
          <cell r="K69">
            <v>96.31994732077754</v>
          </cell>
          <cell r="L69">
            <v>-279654.5999999996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5157644.97</v>
          </cell>
          <cell r="H70">
            <v>1198656.7699999996</v>
          </cell>
          <cell r="I70">
            <v>164.83314906338603</v>
          </cell>
          <cell r="J70">
            <v>471462.76999999955</v>
          </cell>
          <cell r="K70">
            <v>100.97841012077716</v>
          </cell>
          <cell r="L70">
            <v>49973.96999999974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37662600.95</v>
          </cell>
          <cell r="H71">
            <v>3324173.0500000045</v>
          </cell>
          <cell r="I71">
            <v>52.529834887286455</v>
          </cell>
          <cell r="J71">
            <v>-3003988.9499999955</v>
          </cell>
          <cell r="K71">
            <v>88.58422050011066</v>
          </cell>
          <cell r="L71">
            <v>-4853550.049999997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17068269.69</v>
          </cell>
          <cell r="H72">
            <v>1720915.8900000006</v>
          </cell>
          <cell r="I72">
            <v>86.90594610154002</v>
          </cell>
          <cell r="J72">
            <v>-259289.1099999994</v>
          </cell>
          <cell r="K72">
            <v>94.39082320902493</v>
          </cell>
          <cell r="L72">
            <v>-1014282.3099999987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7600439.77</v>
          </cell>
          <cell r="H73">
            <v>823266.4299999997</v>
          </cell>
          <cell r="I73">
            <v>88.32572633250362</v>
          </cell>
          <cell r="J73">
            <v>-108813.5700000003</v>
          </cell>
          <cell r="K73">
            <v>101.55544232185065</v>
          </cell>
          <cell r="L73">
            <v>116409.76999999955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6908626.36</v>
          </cell>
          <cell r="H74">
            <v>728303.4400000004</v>
          </cell>
          <cell r="I74">
            <v>87.93577567367208</v>
          </cell>
          <cell r="J74">
            <v>-99918.55999999959</v>
          </cell>
          <cell r="K74">
            <v>111.02546797459567</v>
          </cell>
          <cell r="L74">
            <v>686066.3600000003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6753181.85</v>
          </cell>
          <cell r="H75">
            <v>481723.6799999997</v>
          </cell>
          <cell r="I75">
            <v>45.468192706947</v>
          </cell>
          <cell r="J75">
            <v>-577750.3200000003</v>
          </cell>
          <cell r="K75">
            <v>108.1311861926294</v>
          </cell>
          <cell r="L75">
            <v>507821.8499999996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12428996.58</v>
          </cell>
          <cell r="H76">
            <v>1953707.1600000001</v>
          </cell>
          <cell r="I76">
            <v>107.4179034314553</v>
          </cell>
          <cell r="J76">
            <v>134916.16000000015</v>
          </cell>
          <cell r="K76">
            <v>99.18551646867863</v>
          </cell>
          <cell r="L76">
            <v>-102063.41999999993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10524568.18</v>
          </cell>
          <cell r="H77">
            <v>637696.1699999999</v>
          </cell>
          <cell r="I77">
            <v>47.57872098497572</v>
          </cell>
          <cell r="J77">
            <v>-702600.8300000001</v>
          </cell>
          <cell r="K77">
            <v>120.19334712520549</v>
          </cell>
          <cell r="L77">
            <v>1768203.1799999997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345269020.03</v>
          </cell>
          <cell r="H78">
            <v>27147792.189999998</v>
          </cell>
          <cell r="I78">
            <v>67.32215138424607</v>
          </cell>
          <cell r="J78">
            <v>-13177407.810000002</v>
          </cell>
          <cell r="K78">
            <v>97.20472900223244</v>
          </cell>
          <cell r="L78">
            <v>-9928739.970000029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30783069.34</v>
          </cell>
          <cell r="H79">
            <v>2864789.210000001</v>
          </cell>
          <cell r="I79">
            <v>81.49408306579122</v>
          </cell>
          <cell r="J79">
            <v>-650544.7899999991</v>
          </cell>
          <cell r="K79">
            <v>104.70413585336978</v>
          </cell>
          <cell r="L79">
            <v>1383018.3399999999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8010725.69</v>
          </cell>
          <cell r="H80">
            <v>906891.9900000002</v>
          </cell>
          <cell r="I80">
            <v>87.47062970921958</v>
          </cell>
          <cell r="J80">
            <v>-129904.00999999978</v>
          </cell>
          <cell r="K80">
            <v>97.58112922688396</v>
          </cell>
          <cell r="L80">
            <v>-198572.3099999996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118973852.02</v>
          </cell>
          <cell r="H81">
            <v>11012208.86</v>
          </cell>
          <cell r="I81">
            <v>83.68004721617143</v>
          </cell>
          <cell r="J81">
            <v>-2147689.1400000006</v>
          </cell>
          <cell r="K81">
            <v>82.33444626680392</v>
          </cell>
          <cell r="L81">
            <v>-25526848.980000004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28521753.3</v>
          </cell>
          <cell r="H82">
            <v>2195189.7600000016</v>
          </cell>
          <cell r="I82">
            <v>63.4994810559384</v>
          </cell>
          <cell r="J82">
            <v>-1261830.2399999984</v>
          </cell>
          <cell r="K82">
            <v>100.218627269815</v>
          </cell>
          <cell r="L82">
            <v>62220.300000000745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9105344505.259998</v>
          </cell>
          <cell r="H83">
            <v>723125505.1599995</v>
          </cell>
          <cell r="I83">
            <v>71.02249835307224</v>
          </cell>
          <cell r="J83">
            <v>-295038487.8399999</v>
          </cell>
          <cell r="K83">
            <v>96.25752398796573</v>
          </cell>
          <cell r="L83">
            <v>-354014231.62000024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0" sqref="O3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1495229589.1</v>
      </c>
      <c r="F10" s="32">
        <f>'[5]вспомогат'!H10</f>
        <v>119849700.03999996</v>
      </c>
      <c r="G10" s="33">
        <f>'[5]вспомогат'!I10</f>
        <v>78.06633410390239</v>
      </c>
      <c r="H10" s="34">
        <f>'[5]вспомогат'!J10</f>
        <v>-33673199.96000004</v>
      </c>
      <c r="I10" s="35">
        <f>'[5]вспомогат'!K10</f>
        <v>86.42842686959912</v>
      </c>
      <c r="J10" s="36">
        <f>'[5]вспомогат'!L10</f>
        <v>-234791010.9000001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4212268632.08</v>
      </c>
      <c r="F12" s="37">
        <f>'[5]вспомогат'!H11</f>
        <v>308274524.61000013</v>
      </c>
      <c r="G12" s="38">
        <f>'[5]вспомогат'!I11</f>
        <v>69.14853125399553</v>
      </c>
      <c r="H12" s="34">
        <f>'[5]вспомогат'!J11</f>
        <v>-137540475.38999987</v>
      </c>
      <c r="I12" s="35">
        <f>'[5]вспомогат'!K11</f>
        <v>98.32674592560605</v>
      </c>
      <c r="J12" s="36">
        <f>'[5]вспомогат'!L11</f>
        <v>-71681367.92000008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597951162.23</v>
      </c>
      <c r="F13" s="37">
        <f>'[5]вспомогат'!H12</f>
        <v>54281569.629999995</v>
      </c>
      <c r="G13" s="38">
        <f>'[5]вспомогат'!I12</f>
        <v>94.14795723225497</v>
      </c>
      <c r="H13" s="34">
        <f>'[5]вспомогат'!J12</f>
        <v>-3374030.370000005</v>
      </c>
      <c r="I13" s="35">
        <f>'[5]вспомогат'!K12</f>
        <v>107.86064391306537</v>
      </c>
      <c r="J13" s="36">
        <f>'[5]вспомогат'!L12</f>
        <v>43577351.23000002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464751776.33</v>
      </c>
      <c r="F14" s="37">
        <f>'[5]вспомогат'!H13</f>
        <v>36088588.26999998</v>
      </c>
      <c r="G14" s="38">
        <f>'[5]вспомогат'!I13</f>
        <v>60.15466516093541</v>
      </c>
      <c r="H14" s="34">
        <f>'[5]вспомогат'!J13</f>
        <v>-23904411.73000002</v>
      </c>
      <c r="I14" s="35">
        <f>'[5]вспомогат'!K13</f>
        <v>90.33471363276333</v>
      </c>
      <c r="J14" s="36">
        <f>'[5]вспомогат'!L13</f>
        <v>-49725723.67000002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72022737.97999999</v>
      </c>
      <c r="F15" s="37">
        <f>'[5]вспомогат'!H14</f>
        <v>5254876.629999988</v>
      </c>
      <c r="G15" s="38">
        <f>'[5]вспомогат'!I14</f>
        <v>65.34453269168579</v>
      </c>
      <c r="H15" s="34">
        <f>'[5]вспомогат'!J14</f>
        <v>-2786923.370000012</v>
      </c>
      <c r="I15" s="35">
        <f>'[5]вспомогат'!K14</f>
        <v>92.73333802862237</v>
      </c>
      <c r="J15" s="36">
        <f>'[5]вспомогат'!L14</f>
        <v>-5643762.020000011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5346994308.619999</v>
      </c>
      <c r="F16" s="40">
        <f>SUM(F12:F15)</f>
        <v>403899559.1400001</v>
      </c>
      <c r="G16" s="41">
        <f>F16/D16*100</f>
        <v>70.67292087528834</v>
      </c>
      <c r="H16" s="40">
        <f>SUM(H12:H15)</f>
        <v>-167605840.8599999</v>
      </c>
      <c r="I16" s="42">
        <f>E16/C16*100</f>
        <v>98.46286719146154</v>
      </c>
      <c r="J16" s="40">
        <f>SUM(J12:J15)</f>
        <v>-83473502.38000008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27553913.55</v>
      </c>
      <c r="F17" s="44">
        <f>'[5]вспомогат'!H15</f>
        <v>3592710.4499999993</v>
      </c>
      <c r="G17" s="45">
        <f>'[5]вспомогат'!I15</f>
        <v>85.99434517077582</v>
      </c>
      <c r="H17" s="46">
        <f>'[5]вспомогат'!J15</f>
        <v>-585134.5500000007</v>
      </c>
      <c r="I17" s="47">
        <f>'[5]вспомогат'!K15</f>
        <v>106.07914054606252</v>
      </c>
      <c r="J17" s="48">
        <f>'[5]вспомогат'!L15</f>
        <v>1579048.5500000007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270434111.2</v>
      </c>
      <c r="F18" s="37">
        <f>'[5]вспомогат'!H16</f>
        <v>23213992.97999999</v>
      </c>
      <c r="G18" s="38">
        <f>'[5]вспомогат'!I16</f>
        <v>65.03055862902741</v>
      </c>
      <c r="H18" s="34">
        <f>'[5]вспомогат'!J16</f>
        <v>-12483060.02000001</v>
      </c>
      <c r="I18" s="35">
        <f>'[5]вспомогат'!K16</f>
        <v>106.79787299845938</v>
      </c>
      <c r="J18" s="36">
        <f>'[5]вспомогат'!L16</f>
        <v>17213608.199999988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4184323.9</v>
      </c>
      <c r="F20" s="37">
        <f>'[5]вспомогат'!H18</f>
        <v>539561.8500000001</v>
      </c>
      <c r="G20" s="38">
        <f>'[5]вспомогат'!I18</f>
        <v>146.60612441751465</v>
      </c>
      <c r="H20" s="34">
        <f>'[5]вспомогат'!J18</f>
        <v>171526.8500000001</v>
      </c>
      <c r="I20" s="35">
        <f>'[5]вспомогат'!K18</f>
        <v>103.26908473011811</v>
      </c>
      <c r="J20" s="36">
        <f>'[5]вспомогат'!L18</f>
        <v>132458.8999999999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104681167.45</v>
      </c>
      <c r="F21" s="37">
        <f>'[5]вспомогат'!H19</f>
        <v>9657198.920000002</v>
      </c>
      <c r="G21" s="38">
        <f>'[5]вспомогат'!I19</f>
        <v>82.91323583766444</v>
      </c>
      <c r="H21" s="34">
        <f>'[5]вспомогат'!J19</f>
        <v>-1990156.0799999982</v>
      </c>
      <c r="I21" s="35">
        <f>'[5]вспомогат'!K19</f>
        <v>105.31968065231634</v>
      </c>
      <c r="J21" s="36">
        <f>'[5]вспомогат'!L19</f>
        <v>5287429.450000003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26274581.89</v>
      </c>
      <c r="F22" s="37">
        <f>'[5]вспомогат'!H20</f>
        <v>2923797.460000001</v>
      </c>
      <c r="G22" s="38">
        <f>'[5]вспомогат'!I20</f>
        <v>77.6934155317877</v>
      </c>
      <c r="H22" s="34">
        <f>'[5]вспомогат'!J20</f>
        <v>-839452.5399999991</v>
      </c>
      <c r="I22" s="35">
        <f>'[5]вспомогат'!K20</f>
        <v>93.91309063874428</v>
      </c>
      <c r="J22" s="36">
        <f>'[5]вспомогат'!L20</f>
        <v>-1702968.1099999994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42672649.84</v>
      </c>
      <c r="F23" s="37">
        <f>'[5]вспомогат'!H21</f>
        <v>3374678.530000001</v>
      </c>
      <c r="G23" s="38">
        <f>'[5]вспомогат'!I21</f>
        <v>70.58582254853528</v>
      </c>
      <c r="H23" s="34">
        <f>'[5]вспомогат'!J21</f>
        <v>-1406279.4699999988</v>
      </c>
      <c r="I23" s="35">
        <f>'[5]вспомогат'!K21</f>
        <v>107.91594014438645</v>
      </c>
      <c r="J23" s="36">
        <f>'[5]вспомогат'!L21</f>
        <v>3130159.8400000036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3270507.28</v>
      </c>
      <c r="F24" s="37">
        <f>'[5]вспомогат'!H22</f>
        <v>505500.6699999999</v>
      </c>
      <c r="G24" s="38">
        <f>'[5]вспомогат'!I22</f>
        <v>161.39868135376753</v>
      </c>
      <c r="H24" s="34">
        <f>'[5]вспомогат'!J22</f>
        <v>192300.66999999993</v>
      </c>
      <c r="I24" s="35">
        <f>'[5]вспомогат'!K22</f>
        <v>117.02618117279975</v>
      </c>
      <c r="J24" s="36">
        <f>'[5]вспомогат'!L22</f>
        <v>475827.2799999998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121934.56</v>
      </c>
      <c r="F25" s="37">
        <f>'[5]вспомогат'!H23</f>
        <v>612</v>
      </c>
      <c r="G25" s="38">
        <f>'[5]вспомогат'!I23</f>
        <v>0</v>
      </c>
      <c r="H25" s="34">
        <f>'[5]вспомогат'!J23</f>
        <v>612</v>
      </c>
      <c r="I25" s="35">
        <f>'[5]вспомогат'!K23</f>
        <v>27.838439801585302</v>
      </c>
      <c r="J25" s="36">
        <f>'[5]вспомогат'!L23</f>
        <v>-316073.32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101791312.01</v>
      </c>
      <c r="F26" s="37">
        <f>'[5]вспомогат'!H24</f>
        <v>8221720.320000008</v>
      </c>
      <c r="G26" s="38">
        <f>'[5]вспомогат'!I24</f>
        <v>60.98887771900075</v>
      </c>
      <c r="H26" s="34">
        <f>'[5]вспомогат'!J24</f>
        <v>-5258967.679999992</v>
      </c>
      <c r="I26" s="35">
        <f>'[5]вспомогат'!K24</f>
        <v>104.84814067882584</v>
      </c>
      <c r="J26" s="36">
        <f>'[5]вспомогат'!L24</f>
        <v>4706794.010000005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5479606.1</v>
      </c>
      <c r="F27" s="37">
        <f>'[5]вспомогат'!H25</f>
        <v>609244.4699999997</v>
      </c>
      <c r="G27" s="38">
        <f>'[5]вспомогат'!I25</f>
        <v>109.96795603046816</v>
      </c>
      <c r="H27" s="34">
        <f>'[5]вспомогат'!J25</f>
        <v>55224.46999999974</v>
      </c>
      <c r="I27" s="35">
        <f>'[5]вспомогат'!K25</f>
        <v>100.37246907646293</v>
      </c>
      <c r="J27" s="36">
        <f>'[5]вспомогат'!L25</f>
        <v>20334.099999999627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46573968.94</v>
      </c>
      <c r="F28" s="37">
        <f>'[5]вспомогат'!H26</f>
        <v>4168592.559999995</v>
      </c>
      <c r="G28" s="38">
        <f>'[5]вспомогат'!I26</f>
        <v>78.325952362118</v>
      </c>
      <c r="H28" s="34">
        <f>'[5]вспомогат'!J26</f>
        <v>-1153516.440000005</v>
      </c>
      <c r="I28" s="35">
        <f>'[5]вспомогат'!K26</f>
        <v>99.40826056857533</v>
      </c>
      <c r="J28" s="36">
        <f>'[5]вспомогат'!L26</f>
        <v>-277237.0600000024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74001.12</v>
      </c>
      <c r="F29" s="37">
        <f>'[5]вспомогат'!H27</f>
        <v>580.8199999999924</v>
      </c>
      <c r="G29" s="38">
        <f>'[5]вспомогат'!I27</f>
        <v>16.690229885057253</v>
      </c>
      <c r="H29" s="34">
        <f>'[5]вспомогат'!J27</f>
        <v>-2899.1800000000076</v>
      </c>
      <c r="I29" s="35">
        <f>'[5]вспомогат'!K27</f>
        <v>107.37248984329656</v>
      </c>
      <c r="J29" s="36">
        <f>'[5]вспомогат'!L27</f>
        <v>5081.119999999995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44081277.18</v>
      </c>
      <c r="F30" s="37">
        <f>'[5]вспомогат'!H28</f>
        <v>3389332.1199999973</v>
      </c>
      <c r="G30" s="38">
        <f>'[5]вспомогат'!I28</f>
        <v>56.55276386437272</v>
      </c>
      <c r="H30" s="34">
        <f>'[5]вспомогат'!J28</f>
        <v>-2603888.8800000027</v>
      </c>
      <c r="I30" s="35">
        <f>'[5]вспомогат'!K28</f>
        <v>94.19865133578172</v>
      </c>
      <c r="J30" s="36">
        <f>'[5]вспомогат'!L28</f>
        <v>-2714803.8200000003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22520859.45</v>
      </c>
      <c r="F31" s="37">
        <f>'[5]вспомогат'!H29</f>
        <v>1680199.379999999</v>
      </c>
      <c r="G31" s="38">
        <f>'[5]вспомогат'!I29</f>
        <v>62.35741627469038</v>
      </c>
      <c r="H31" s="34">
        <f>'[5]вспомогат'!J29</f>
        <v>-1014266.620000001</v>
      </c>
      <c r="I31" s="35">
        <f>'[5]вспомогат'!K29</f>
        <v>96.20938160319554</v>
      </c>
      <c r="J31" s="36">
        <f>'[5]вспомогат'!L29</f>
        <v>-887314.5500000007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27585580.31</v>
      </c>
      <c r="F32" s="37">
        <f>'[5]вспомогат'!H30</f>
        <v>3681302.389999997</v>
      </c>
      <c r="G32" s="38">
        <f>'[5]вспомогат'!I30</f>
        <v>94.14118099245952</v>
      </c>
      <c r="H32" s="34">
        <f>'[5]вспомогат'!J30</f>
        <v>-229103.61000000313</v>
      </c>
      <c r="I32" s="35">
        <f>'[5]вспомогат'!K30</f>
        <v>101.02579145001755</v>
      </c>
      <c r="J32" s="36">
        <f>'[5]вспомогат'!L30</f>
        <v>280097.30999999866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5203252.9</v>
      </c>
      <c r="F33" s="37">
        <f>'[5]вспомогат'!H31</f>
        <v>297222.5</v>
      </c>
      <c r="G33" s="38">
        <f>'[5]вспомогат'!I31</f>
        <v>38.42829566861078</v>
      </c>
      <c r="H33" s="34">
        <f>'[5]вспомогат'!J31</f>
        <v>-476224.5</v>
      </c>
      <c r="I33" s="35">
        <f>'[5]вспомогат'!K31</f>
        <v>95.42511537386562</v>
      </c>
      <c r="J33" s="36">
        <f>'[5]вспомогат'!L31</f>
        <v>-249455.09999999963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58629820.83</v>
      </c>
      <c r="F34" s="37">
        <f>'[5]вспомогат'!H32</f>
        <v>5946766.079999998</v>
      </c>
      <c r="G34" s="38">
        <f>'[5]вспомогат'!I32</f>
        <v>69.89055862111678</v>
      </c>
      <c r="H34" s="34">
        <f>'[5]вспомогат'!J32</f>
        <v>-2561916.920000002</v>
      </c>
      <c r="I34" s="35">
        <f>'[5]вспомогат'!K32</f>
        <v>93.71906708657669</v>
      </c>
      <c r="J34" s="36">
        <f>'[5]вспомогат'!L32</f>
        <v>-3929296.170000002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219685.5</v>
      </c>
      <c r="F35" s="37">
        <f>'[5]вспомогат'!H33</f>
        <v>36180</v>
      </c>
      <c r="G35" s="38">
        <f>'[5]вспомогат'!I33</f>
        <v>314.60869565217394</v>
      </c>
      <c r="H35" s="34">
        <f>'[5]вспомогат'!J33</f>
        <v>24680</v>
      </c>
      <c r="I35" s="35">
        <f>'[5]вспомогат'!K33</f>
        <v>300.5273597811218</v>
      </c>
      <c r="J35" s="36">
        <f>'[5]вспомогат'!L33</f>
        <v>146585.5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5974099.26</v>
      </c>
      <c r="F36" s="37">
        <f>'[5]вспомогат'!H34</f>
        <v>362905.8700000001</v>
      </c>
      <c r="G36" s="38">
        <f>'[5]вспомогат'!I34</f>
        <v>47.532809419962426</v>
      </c>
      <c r="H36" s="34">
        <f>'[5]вспомогат'!J34</f>
        <v>-400579.1299999999</v>
      </c>
      <c r="I36" s="35">
        <f>'[5]вспомогат'!K34</f>
        <v>106.24211417938756</v>
      </c>
      <c r="J36" s="36">
        <f>'[5]вспомогат'!L34</f>
        <v>351000.2599999998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797333956.0699999</v>
      </c>
      <c r="F37" s="40">
        <f>SUM(F17:F36)</f>
        <v>72202099.36999999</v>
      </c>
      <c r="G37" s="41">
        <f>F37/D37*100</f>
        <v>70.2606562148643</v>
      </c>
      <c r="H37" s="40">
        <f>SUM(H17:H36)</f>
        <v>-30561101.630000014</v>
      </c>
      <c r="I37" s="42">
        <f>E37/C37*100</f>
        <v>103.0000346053493</v>
      </c>
      <c r="J37" s="40">
        <f>SUM(J17:J36)</f>
        <v>23223579.189999998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13668156.14</v>
      </c>
      <c r="F38" s="37">
        <f>'[5]вспомогат'!H35</f>
        <v>1686050.8100000005</v>
      </c>
      <c r="G38" s="38">
        <f>'[5]вспомогат'!I35</f>
        <v>86.35816713131017</v>
      </c>
      <c r="H38" s="34">
        <f>'[5]вспомогат'!J35</f>
        <v>-266342.1899999995</v>
      </c>
      <c r="I38" s="35">
        <f>'[5]вспомогат'!K35</f>
        <v>98.74041767268577</v>
      </c>
      <c r="J38" s="36">
        <f>'[5]вспомогат'!L35</f>
        <v>-174357.8599999994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36877184.95</v>
      </c>
      <c r="F39" s="37">
        <f>'[5]вспомогат'!H36</f>
        <v>2694980.160000004</v>
      </c>
      <c r="G39" s="38">
        <f>'[5]вспомогат'!I36</f>
        <v>54.87080548288606</v>
      </c>
      <c r="H39" s="34">
        <f>'[5]вспомогат'!J36</f>
        <v>-2216520.839999996</v>
      </c>
      <c r="I39" s="35">
        <f>'[5]вспомогат'!K36</f>
        <v>96.68155081075426</v>
      </c>
      <c r="J39" s="36">
        <f>'[5]вспомогат'!L36</f>
        <v>-1265754.049999997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19730817.52</v>
      </c>
      <c r="F40" s="37">
        <f>'[5]вспомогат'!H37</f>
        <v>2350402.9800000004</v>
      </c>
      <c r="G40" s="38">
        <f>'[5]вспомогат'!I37</f>
        <v>93.51975375497014</v>
      </c>
      <c r="H40" s="34">
        <f>'[5]вспомогат'!J37</f>
        <v>-162866.01999999955</v>
      </c>
      <c r="I40" s="35">
        <f>'[5]вспомогат'!K37</f>
        <v>106.78841188613481</v>
      </c>
      <c r="J40" s="36">
        <f>'[5]вспомогат'!L37</f>
        <v>1254264.5199999996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14154862.85</v>
      </c>
      <c r="F41" s="37">
        <f>'[5]вспомогат'!H38</f>
        <v>1597586.289999999</v>
      </c>
      <c r="G41" s="38">
        <f>'[5]вспомогат'!I38</f>
        <v>58.04235755140237</v>
      </c>
      <c r="H41" s="34">
        <f>'[5]вспомогат'!J38</f>
        <v>-1154862.710000001</v>
      </c>
      <c r="I41" s="35">
        <f>'[5]вспомогат'!K38</f>
        <v>98.49580625078326</v>
      </c>
      <c r="J41" s="36">
        <f>'[5]вспомогат'!L38</f>
        <v>-216168.15000000037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14727680.98</v>
      </c>
      <c r="F42" s="37">
        <f>'[5]вспомогат'!H39</f>
        <v>2195561.5199999996</v>
      </c>
      <c r="G42" s="38">
        <f>'[5]вспомогат'!I39</f>
        <v>106.08089172128392</v>
      </c>
      <c r="H42" s="34">
        <f>'[5]вспомогат'!J39</f>
        <v>125856.51999999955</v>
      </c>
      <c r="I42" s="35">
        <f>'[5]вспомогат'!K39</f>
        <v>115.14686257485627</v>
      </c>
      <c r="J42" s="36">
        <f>'[5]вспомогат'!L39</f>
        <v>1937335.9800000004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15454000.61</v>
      </c>
      <c r="F43" s="37">
        <f>'[5]вспомогат'!H40</f>
        <v>1118678.6600000001</v>
      </c>
      <c r="G43" s="38">
        <f>'[5]вспомогат'!I40</f>
        <v>38.48324414398176</v>
      </c>
      <c r="H43" s="34">
        <f>'[5]вспомогат'!J40</f>
        <v>-1788245.3399999999</v>
      </c>
      <c r="I43" s="35">
        <f>'[5]вспомогат'!K40</f>
        <v>89.64899646381305</v>
      </c>
      <c r="J43" s="36">
        <f>'[5]вспомогат'!L40</f>
        <v>-1784341.3900000006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27210200.02</v>
      </c>
      <c r="F44" s="37">
        <f>'[5]вспомогат'!H41</f>
        <v>2185747.009999998</v>
      </c>
      <c r="G44" s="38">
        <f>'[5]вспомогат'!I41</f>
        <v>74.56889380310571</v>
      </c>
      <c r="H44" s="34">
        <f>'[5]вспомогат'!J41</f>
        <v>-745430.9900000021</v>
      </c>
      <c r="I44" s="35">
        <f>'[5]вспомогат'!K41</f>
        <v>101.73025790431002</v>
      </c>
      <c r="J44" s="36">
        <f>'[5]вспомогат'!L41</f>
        <v>462799.01999999955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44905168.49</v>
      </c>
      <c r="F45" s="37">
        <f>'[5]вспомогат'!H42</f>
        <v>3505358.3000000045</v>
      </c>
      <c r="G45" s="38">
        <f>'[5]вспомогат'!I42</f>
        <v>61.999174372143514</v>
      </c>
      <c r="H45" s="34">
        <f>'[5]вспомогат'!J42</f>
        <v>-2148520.6999999955</v>
      </c>
      <c r="I45" s="35">
        <f>'[5]вспомогат'!K42</f>
        <v>93.98140071003253</v>
      </c>
      <c r="J45" s="36">
        <f>'[5]вспомогат'!L42</f>
        <v>-2875741.509999998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20110136.07</v>
      </c>
      <c r="F46" s="37">
        <f>'[5]вспомогат'!H43</f>
        <v>2689677.420000002</v>
      </c>
      <c r="G46" s="38">
        <f>'[5]вспомогат'!I43</f>
        <v>113.1733324917951</v>
      </c>
      <c r="H46" s="34">
        <f>'[5]вспомогат'!J43</f>
        <v>313077.4200000018</v>
      </c>
      <c r="I46" s="35">
        <f>'[5]вспомогат'!K43</f>
        <v>90.81483098665966</v>
      </c>
      <c r="J46" s="36">
        <f>'[5]вспомогат'!L43</f>
        <v>-2033973.9299999997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21038007.25</v>
      </c>
      <c r="F47" s="37">
        <f>'[5]вспомогат'!H44</f>
        <v>1440746.4299999997</v>
      </c>
      <c r="G47" s="38">
        <f>'[5]вспомогат'!I44</f>
        <v>48.07450991907311</v>
      </c>
      <c r="H47" s="34">
        <f>'[5]вспомогат'!J44</f>
        <v>-1556156.5700000003</v>
      </c>
      <c r="I47" s="35">
        <f>'[5]вспомогат'!K44</f>
        <v>101.81649927139136</v>
      </c>
      <c r="J47" s="36">
        <f>'[5]вспомогат'!L44</f>
        <v>375337.25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7160417.06</v>
      </c>
      <c r="F48" s="37">
        <f>'[5]вспомогат'!H45</f>
        <v>542843.3699999992</v>
      </c>
      <c r="G48" s="38">
        <f>'[5]вспомогат'!I45</f>
        <v>54.46319412952126</v>
      </c>
      <c r="H48" s="34">
        <f>'[5]вспомогат'!J45</f>
        <v>-453872.6300000008</v>
      </c>
      <c r="I48" s="35">
        <f>'[5]вспомогат'!K45</f>
        <v>83.39777524933143</v>
      </c>
      <c r="J48" s="36">
        <f>'[5]вспомогат'!L45</f>
        <v>-1425443.9400000004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7287791.62</v>
      </c>
      <c r="F49" s="37">
        <f>'[5]вспомогат'!H46</f>
        <v>888972.1600000001</v>
      </c>
      <c r="G49" s="38">
        <f>'[5]вспомогат'!I46</f>
        <v>72.04455394190873</v>
      </c>
      <c r="H49" s="34">
        <f>'[5]вспомогат'!J46</f>
        <v>-344947.83999999985</v>
      </c>
      <c r="I49" s="35">
        <f>'[5]вспомогат'!K46</f>
        <v>96.26848076120851</v>
      </c>
      <c r="J49" s="36">
        <f>'[5]вспомогат'!L46</f>
        <v>-282486.3799999999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9814013.49</v>
      </c>
      <c r="F50" s="37">
        <f>'[5]вспомогат'!H47</f>
        <v>639647.3399999999</v>
      </c>
      <c r="G50" s="38">
        <f>'[5]вспомогат'!I47</f>
        <v>29.594956644931674</v>
      </c>
      <c r="H50" s="34">
        <f>'[5]вспомогат'!J47</f>
        <v>-1521691.6600000001</v>
      </c>
      <c r="I50" s="35">
        <f>'[5]вспомогат'!K47</f>
        <v>86.9697644455437</v>
      </c>
      <c r="J50" s="36">
        <f>'[5]вспомогат'!L47</f>
        <v>-1470383.5099999998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19585302.48</v>
      </c>
      <c r="F51" s="37">
        <f>'[5]вспомогат'!H48</f>
        <v>2012658.6500000022</v>
      </c>
      <c r="G51" s="38">
        <f>'[5]вспомогат'!I48</f>
        <v>62.006468189723364</v>
      </c>
      <c r="H51" s="34">
        <f>'[5]вспомогат'!J48</f>
        <v>-1233226.3499999978</v>
      </c>
      <c r="I51" s="35">
        <f>'[5]вспомогат'!K48</f>
        <v>99.5706225190343</v>
      </c>
      <c r="J51" s="36">
        <f>'[5]вспомогат'!L48</f>
        <v>-84457.51999999955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7895915.51</v>
      </c>
      <c r="F52" s="37">
        <f>'[5]вспомогат'!H49</f>
        <v>741524.0899999999</v>
      </c>
      <c r="G52" s="38">
        <f>'[5]вспомогат'!I49</f>
        <v>68.60246923859745</v>
      </c>
      <c r="H52" s="34">
        <f>'[5]вспомогат'!J49</f>
        <v>-339375.91000000015</v>
      </c>
      <c r="I52" s="35">
        <f>'[5]вспомогат'!K49</f>
        <v>77.54291136679682</v>
      </c>
      <c r="J52" s="36">
        <f>'[5]вспомогат'!L49</f>
        <v>-2286724.49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7073699.04</v>
      </c>
      <c r="F53" s="37">
        <f>'[5]вспомогат'!H50</f>
        <v>687866.0200000005</v>
      </c>
      <c r="G53" s="38">
        <f>'[5]вспомогат'!I50</f>
        <v>94.92913705303549</v>
      </c>
      <c r="H53" s="34">
        <f>'[5]вспомогат'!J50</f>
        <v>-36743.979999999516</v>
      </c>
      <c r="I53" s="35">
        <f>'[5]вспомогат'!K50</f>
        <v>109.4004070598279</v>
      </c>
      <c r="J53" s="36">
        <f>'[5]вспомогат'!L50</f>
        <v>607819.04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49929570.51</v>
      </c>
      <c r="F54" s="37">
        <f>'[5]вспомогат'!H51</f>
        <v>3440792.3599999994</v>
      </c>
      <c r="G54" s="38">
        <f>'[5]вспомогат'!I51</f>
        <v>54.989681580781046</v>
      </c>
      <c r="H54" s="34">
        <f>'[5]вспомогат'!J51</f>
        <v>-2816367.6400000006</v>
      </c>
      <c r="I54" s="35">
        <f>'[5]вспомогат'!K51</f>
        <v>107.09113379450336</v>
      </c>
      <c r="J54" s="36">
        <f>'[5]вспомогат'!L51</f>
        <v>3306130.509999998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61200708.59</v>
      </c>
      <c r="F55" s="37">
        <f>'[5]вспомогат'!H52</f>
        <v>4317717.990000002</v>
      </c>
      <c r="G55" s="38">
        <f>'[5]вспомогат'!I52</f>
        <v>54.19353287595927</v>
      </c>
      <c r="H55" s="34">
        <f>'[5]вспомогат'!J52</f>
        <v>-3649502.009999998</v>
      </c>
      <c r="I55" s="35">
        <f>'[5]вспомогат'!K52</f>
        <v>97.75958017219065</v>
      </c>
      <c r="J55" s="36">
        <f>'[5]вспомогат'!L52</f>
        <v>-1402576.4099999964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24334315.62</v>
      </c>
      <c r="F56" s="37">
        <f>'[5]вспомогат'!H53</f>
        <v>2301253.9700000025</v>
      </c>
      <c r="G56" s="38">
        <f>'[5]вспомогат'!I53</f>
        <v>58.5729967815133</v>
      </c>
      <c r="H56" s="34">
        <f>'[5]вспомогат'!J53</f>
        <v>-1627611.0299999975</v>
      </c>
      <c r="I56" s="35">
        <f>'[5]вспомогат'!K53</f>
        <v>95.94252299698728</v>
      </c>
      <c r="J56" s="36">
        <f>'[5]вспомогат'!L53</f>
        <v>-1029115.379999999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49848520.56</v>
      </c>
      <c r="F57" s="37">
        <f>'[5]вспомогат'!H54</f>
        <v>4560951.93</v>
      </c>
      <c r="G57" s="38">
        <f>'[5]вспомогат'!I54</f>
        <v>88.15426734160187</v>
      </c>
      <c r="H57" s="34">
        <f>'[5]вспомогат'!J54</f>
        <v>-612878.0700000003</v>
      </c>
      <c r="I57" s="35">
        <f>'[5]вспомогат'!K54</f>
        <v>100.4906560269069</v>
      </c>
      <c r="J57" s="36">
        <f>'[5]вспомогат'!L54</f>
        <v>243390.56000000238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56944514.5</v>
      </c>
      <c r="F58" s="37">
        <f>'[5]вспомогат'!H55</f>
        <v>4174080.4099999964</v>
      </c>
      <c r="G58" s="38">
        <f>'[5]вспомогат'!I55</f>
        <v>54.49333416016079</v>
      </c>
      <c r="H58" s="34">
        <f>'[5]вспомогат'!J55</f>
        <v>-3485719.5900000036</v>
      </c>
      <c r="I58" s="35">
        <f>'[5]вспомогат'!K55</f>
        <v>90.07386056267183</v>
      </c>
      <c r="J58" s="36">
        <f>'[5]вспомогат'!L55</f>
        <v>-6275285.5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11307201.44</v>
      </c>
      <c r="F59" s="37">
        <f>'[5]вспомогат'!H56</f>
        <v>1302836.4000000004</v>
      </c>
      <c r="G59" s="38">
        <f>'[5]вспомогат'!I56</f>
        <v>71.91046436921692</v>
      </c>
      <c r="H59" s="34">
        <f>'[5]вспомогат'!J56</f>
        <v>-508911.5999999996</v>
      </c>
      <c r="I59" s="35">
        <f>'[5]вспомогат'!K56</f>
        <v>101.47872009316454</v>
      </c>
      <c r="J59" s="36">
        <f>'[5]вспомогат'!L56</f>
        <v>164765.43999999948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50306455.32</v>
      </c>
      <c r="F60" s="37">
        <f>'[5]вспомогат'!H57</f>
        <v>3850608.6799999997</v>
      </c>
      <c r="G60" s="38">
        <f>'[5]вспомогат'!I57</f>
        <v>50.22888594027438</v>
      </c>
      <c r="H60" s="34">
        <f>'[5]вспомогат'!J57</f>
        <v>-3815515.3200000003</v>
      </c>
      <c r="I60" s="35">
        <f>'[5]вспомогат'!K57</f>
        <v>99.72805947042038</v>
      </c>
      <c r="J60" s="36">
        <f>'[5]вспомогат'!L57</f>
        <v>-137176.6799999997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16817843.23</v>
      </c>
      <c r="F61" s="37">
        <f>'[5]вспомогат'!H58</f>
        <v>1321623.540000001</v>
      </c>
      <c r="G61" s="38">
        <f>'[5]вспомогат'!I58</f>
        <v>49.89968288440406</v>
      </c>
      <c r="H61" s="34">
        <f>'[5]вспомогат'!J58</f>
        <v>-1326937.459999999</v>
      </c>
      <c r="I61" s="35">
        <f>'[5]вспомогат'!K58</f>
        <v>98.52461978503881</v>
      </c>
      <c r="J61" s="36">
        <f>'[5]вспомогат'!L58</f>
        <v>-251842.76999999955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9869588.64</v>
      </c>
      <c r="F62" s="37">
        <f>'[5]вспомогат'!H59</f>
        <v>1203897.5300000012</v>
      </c>
      <c r="G62" s="38">
        <f>'[5]вспомогат'!I59</f>
        <v>52.0999057448065</v>
      </c>
      <c r="H62" s="34">
        <f>'[5]вспомогат'!J59</f>
        <v>-1106850.4699999988</v>
      </c>
      <c r="I62" s="35">
        <f>'[5]вспомогат'!K59</f>
        <v>88.62168358585281</v>
      </c>
      <c r="J62" s="36">
        <f>'[5]вспомогат'!L59</f>
        <v>-1267176.3599999994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10266587.24</v>
      </c>
      <c r="F63" s="37">
        <f>'[5]вспомогат'!H60</f>
        <v>661444.5099999998</v>
      </c>
      <c r="G63" s="38">
        <f>'[5]вспомогат'!I60</f>
        <v>143.60497394702557</v>
      </c>
      <c r="H63" s="34">
        <f>'[5]вспомогат'!J60</f>
        <v>200844.50999999978</v>
      </c>
      <c r="I63" s="35">
        <f>'[5]вспомогат'!K60</f>
        <v>117.65817064959847</v>
      </c>
      <c r="J63" s="36">
        <f>'[5]вспомогат'!L60</f>
        <v>1540812.2400000002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9105992.38</v>
      </c>
      <c r="F64" s="37">
        <f>'[5]вспомогат'!H61</f>
        <v>1318665.870000001</v>
      </c>
      <c r="G64" s="38">
        <f>'[5]вспомогат'!I61</f>
        <v>72.49001539222698</v>
      </c>
      <c r="H64" s="34">
        <f>'[5]вспомогат'!J61</f>
        <v>-500434.12999999896</v>
      </c>
      <c r="I64" s="35">
        <f>'[5]вспомогат'!K61</f>
        <v>96.18260958658132</v>
      </c>
      <c r="J64" s="36">
        <f>'[5]вспомогат'!L61</f>
        <v>-361407.6199999992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7048405.78</v>
      </c>
      <c r="F65" s="37">
        <f>'[5]вспомогат'!H62</f>
        <v>1016883.8799999999</v>
      </c>
      <c r="G65" s="38">
        <f>'[5]вспомогат'!I62</f>
        <v>97.58569040403361</v>
      </c>
      <c r="H65" s="34">
        <f>'[5]вспомогат'!J62</f>
        <v>-25158.12000000011</v>
      </c>
      <c r="I65" s="35">
        <f>'[5]вспомогат'!K62</f>
        <v>107.46635930943118</v>
      </c>
      <c r="J65" s="36">
        <f>'[5]вспомогат'!L62</f>
        <v>489696.78000000026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12153369.24</v>
      </c>
      <c r="F66" s="37">
        <f>'[5]вспомогат'!H63</f>
        <v>1459644.7400000002</v>
      </c>
      <c r="G66" s="38">
        <f>'[5]вспомогат'!I63</f>
        <v>102.01384790645992</v>
      </c>
      <c r="H66" s="34">
        <f>'[5]вспомогат'!J63</f>
        <v>28814.740000000224</v>
      </c>
      <c r="I66" s="35">
        <f>'[5]вспомогат'!K63</f>
        <v>109.39815505927466</v>
      </c>
      <c r="J66" s="36">
        <f>'[5]вспомогат'!L63</f>
        <v>1044069.2400000002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8379922.18</v>
      </c>
      <c r="F67" s="37">
        <f>'[5]вспомогат'!H64</f>
        <v>938204.0699999994</v>
      </c>
      <c r="G67" s="38">
        <f>'[5]вспомогат'!I64</f>
        <v>97.99427725094964</v>
      </c>
      <c r="H67" s="34">
        <f>'[5]вспомогат'!J64</f>
        <v>-19202.930000000633</v>
      </c>
      <c r="I67" s="35">
        <f>'[5]вспомогат'!K64</f>
        <v>101.57542991169643</v>
      </c>
      <c r="J67" s="36">
        <f>'[5]вспомогат'!L64</f>
        <v>129972.1799999997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29306962.7</v>
      </c>
      <c r="F68" s="37">
        <f>'[5]вспомогат'!H65</f>
        <v>2035073.710000001</v>
      </c>
      <c r="G68" s="38">
        <f>'[5]вспомогат'!I65</f>
        <v>50.51874065685391</v>
      </c>
      <c r="H68" s="34">
        <f>'[5]вспомогат'!J65</f>
        <v>-1993280.289999999</v>
      </c>
      <c r="I68" s="35">
        <f>'[5]вспомогат'!K65</f>
        <v>104.91748374568101</v>
      </c>
      <c r="J68" s="36">
        <f>'[5]вспомогат'!L65</f>
        <v>1373617.6999999993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50019886.78</v>
      </c>
      <c r="F69" s="37">
        <f>'[5]вспомогат'!H66</f>
        <v>3959405.200000003</v>
      </c>
      <c r="G69" s="38">
        <f>'[5]вспомогат'!I66</f>
        <v>65.0624372796727</v>
      </c>
      <c r="H69" s="34">
        <f>'[5]вспомогат'!J66</f>
        <v>-2126141.799999997</v>
      </c>
      <c r="I69" s="35">
        <f>'[5]вспомогат'!K66</f>
        <v>86.2990863266276</v>
      </c>
      <c r="J69" s="36">
        <f>'[5]вспомогат'!L66</f>
        <v>-7941198.219999999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68064191.73</v>
      </c>
      <c r="F70" s="37">
        <f>'[5]вспомогат'!H67</f>
        <v>5327618.950000003</v>
      </c>
      <c r="G70" s="38">
        <f>'[5]вспомогат'!I67</f>
        <v>57.22453967631669</v>
      </c>
      <c r="H70" s="34">
        <f>'[5]вспомогат'!J67</f>
        <v>-3982406.049999997</v>
      </c>
      <c r="I70" s="35">
        <f>'[5]вспомогат'!K67</f>
        <v>97.87370848740855</v>
      </c>
      <c r="J70" s="36">
        <f>'[5]вспомогат'!L67</f>
        <v>-1478684.2699999958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11206965.82</v>
      </c>
      <c r="F71" s="37">
        <f>'[5]вспомогат'!H68</f>
        <v>1346083.92</v>
      </c>
      <c r="G71" s="38">
        <f>'[5]вспомогат'!I68</f>
        <v>67.08248837591759</v>
      </c>
      <c r="H71" s="34">
        <f>'[5]вспомогат'!J68</f>
        <v>-660526.0800000001</v>
      </c>
      <c r="I71" s="35">
        <f>'[5]вспомогат'!K68</f>
        <v>95.49237319763667</v>
      </c>
      <c r="J71" s="36">
        <f>'[5]вспомогат'!L68</f>
        <v>-529014.1799999997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7319546.4</v>
      </c>
      <c r="F72" s="37">
        <f>'[5]вспомогат'!H69</f>
        <v>663743.1400000006</v>
      </c>
      <c r="G72" s="38">
        <f>'[5]вспомогат'!I69</f>
        <v>83.90373377054328</v>
      </c>
      <c r="H72" s="34">
        <f>'[5]вспомогат'!J69</f>
        <v>-127333.8599999994</v>
      </c>
      <c r="I72" s="35">
        <f>'[5]вспомогат'!K69</f>
        <v>96.31994732077754</v>
      </c>
      <c r="J72" s="36">
        <f>'[5]вспомогат'!L69</f>
        <v>-279654.5999999996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5157644.97</v>
      </c>
      <c r="F73" s="37">
        <f>'[5]вспомогат'!H70</f>
        <v>1198656.7699999996</v>
      </c>
      <c r="G73" s="38">
        <f>'[5]вспомогат'!I70</f>
        <v>164.83314906338603</v>
      </c>
      <c r="H73" s="34">
        <f>'[5]вспомогат'!J70</f>
        <v>471462.76999999955</v>
      </c>
      <c r="I73" s="35">
        <f>'[5]вспомогат'!K70</f>
        <v>100.97841012077716</v>
      </c>
      <c r="J73" s="36">
        <f>'[5]вспомогат'!L70</f>
        <v>49973.96999999974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37662600.95</v>
      </c>
      <c r="F74" s="37">
        <f>'[5]вспомогат'!H71</f>
        <v>3324173.0500000045</v>
      </c>
      <c r="G74" s="38">
        <f>'[5]вспомогат'!I71</f>
        <v>52.529834887286455</v>
      </c>
      <c r="H74" s="34">
        <f>'[5]вспомогат'!J71</f>
        <v>-3003988.9499999955</v>
      </c>
      <c r="I74" s="35">
        <f>'[5]вспомогат'!K71</f>
        <v>88.58422050011066</v>
      </c>
      <c r="J74" s="36">
        <f>'[5]вспомогат'!L71</f>
        <v>-4853550.049999997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17068269.69</v>
      </c>
      <c r="F75" s="37">
        <f>'[5]вспомогат'!H72</f>
        <v>1720915.8900000006</v>
      </c>
      <c r="G75" s="38">
        <f>'[5]вспомогат'!I72</f>
        <v>86.90594610154002</v>
      </c>
      <c r="H75" s="34">
        <f>'[5]вспомогат'!J72</f>
        <v>-259289.1099999994</v>
      </c>
      <c r="I75" s="35">
        <f>'[5]вспомогат'!K72</f>
        <v>94.39082320902493</v>
      </c>
      <c r="J75" s="36">
        <f>'[5]вспомогат'!L72</f>
        <v>-1014282.3099999987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7600439.77</v>
      </c>
      <c r="F76" s="37">
        <f>'[5]вспомогат'!H73</f>
        <v>823266.4299999997</v>
      </c>
      <c r="G76" s="38">
        <f>'[5]вспомогат'!I73</f>
        <v>88.32572633250362</v>
      </c>
      <c r="H76" s="34">
        <f>'[5]вспомогат'!J73</f>
        <v>-108813.5700000003</v>
      </c>
      <c r="I76" s="35">
        <f>'[5]вспомогат'!K73</f>
        <v>101.55544232185065</v>
      </c>
      <c r="J76" s="36">
        <f>'[5]вспомогат'!L73</f>
        <v>116409.76999999955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6908626.36</v>
      </c>
      <c r="F77" s="37">
        <f>'[5]вспомогат'!H74</f>
        <v>728303.4400000004</v>
      </c>
      <c r="G77" s="38">
        <f>'[5]вспомогат'!I74</f>
        <v>87.93577567367208</v>
      </c>
      <c r="H77" s="34">
        <f>'[5]вспомогат'!J74</f>
        <v>-99918.55999999959</v>
      </c>
      <c r="I77" s="35">
        <f>'[5]вспомогат'!K74</f>
        <v>111.02546797459567</v>
      </c>
      <c r="J77" s="36">
        <f>'[5]вспомогат'!L74</f>
        <v>686066.3600000003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6753181.85</v>
      </c>
      <c r="F78" s="37">
        <f>'[5]вспомогат'!H75</f>
        <v>481723.6799999997</v>
      </c>
      <c r="G78" s="38">
        <f>'[5]вспомогат'!I75</f>
        <v>45.468192706947</v>
      </c>
      <c r="H78" s="34">
        <f>'[5]вспомогат'!J75</f>
        <v>-577750.3200000003</v>
      </c>
      <c r="I78" s="35">
        <f>'[5]вспомогат'!K75</f>
        <v>108.1311861926294</v>
      </c>
      <c r="J78" s="36">
        <f>'[5]вспомогат'!L75</f>
        <v>507821.8499999996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12428996.58</v>
      </c>
      <c r="F79" s="37">
        <f>'[5]вспомогат'!H76</f>
        <v>1953707.1600000001</v>
      </c>
      <c r="G79" s="38">
        <f>'[5]вспомогат'!I76</f>
        <v>107.4179034314553</v>
      </c>
      <c r="H79" s="34">
        <f>'[5]вспомогат'!J76</f>
        <v>134916.16000000015</v>
      </c>
      <c r="I79" s="35">
        <f>'[5]вспомогат'!K76</f>
        <v>99.18551646867863</v>
      </c>
      <c r="J79" s="36">
        <f>'[5]вспомогат'!L76</f>
        <v>-102063.41999999993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10524568.18</v>
      </c>
      <c r="F80" s="37">
        <f>'[5]вспомогат'!H77</f>
        <v>637696.1699999999</v>
      </c>
      <c r="G80" s="38">
        <f>'[5]вспомогат'!I77</f>
        <v>47.57872098497572</v>
      </c>
      <c r="H80" s="34">
        <f>'[5]вспомогат'!J77</f>
        <v>-702600.8300000001</v>
      </c>
      <c r="I80" s="35">
        <f>'[5]вспомогат'!K77</f>
        <v>120.19334712520549</v>
      </c>
      <c r="J80" s="36">
        <f>'[5]вспомогат'!L77</f>
        <v>1768203.1799999997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345269020.03</v>
      </c>
      <c r="F81" s="37">
        <f>'[5]вспомогат'!H78</f>
        <v>27147792.189999998</v>
      </c>
      <c r="G81" s="38">
        <f>'[5]вспомогат'!I78</f>
        <v>67.32215138424607</v>
      </c>
      <c r="H81" s="34">
        <f>'[5]вспомогат'!J78</f>
        <v>-13177407.810000002</v>
      </c>
      <c r="I81" s="35">
        <f>'[5]вспомогат'!K78</f>
        <v>97.20472900223244</v>
      </c>
      <c r="J81" s="36">
        <f>'[5]вспомогат'!L78</f>
        <v>-9928739.970000029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30783069.34</v>
      </c>
      <c r="F82" s="37">
        <f>'[5]вспомогат'!H79</f>
        <v>2864789.210000001</v>
      </c>
      <c r="G82" s="38">
        <f>'[5]вспомогат'!I79</f>
        <v>81.49408306579122</v>
      </c>
      <c r="H82" s="34">
        <f>'[5]вспомогат'!J79</f>
        <v>-650544.7899999991</v>
      </c>
      <c r="I82" s="35">
        <f>'[5]вспомогат'!K79</f>
        <v>104.70413585336978</v>
      </c>
      <c r="J82" s="36">
        <f>'[5]вспомогат'!L79</f>
        <v>1383018.3399999999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8010725.69</v>
      </c>
      <c r="F83" s="37">
        <f>'[5]вспомогат'!H80</f>
        <v>906891.9900000002</v>
      </c>
      <c r="G83" s="38">
        <f>'[5]вспомогат'!I80</f>
        <v>87.47062970921958</v>
      </c>
      <c r="H83" s="34">
        <f>'[5]вспомогат'!J80</f>
        <v>-129904.00999999978</v>
      </c>
      <c r="I83" s="35">
        <f>'[5]вспомогат'!K80</f>
        <v>97.58112922688396</v>
      </c>
      <c r="J83" s="36">
        <f>'[5]вспомогат'!L80</f>
        <v>-198572.3099999996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118973852.02</v>
      </c>
      <c r="F84" s="37">
        <f>'[5]вспомогат'!H81</f>
        <v>11012208.86</v>
      </c>
      <c r="G84" s="38">
        <f>'[5]вспомогат'!I81</f>
        <v>83.68004721617143</v>
      </c>
      <c r="H84" s="34">
        <f>'[5]вспомогат'!J81</f>
        <v>-2147689.1400000006</v>
      </c>
      <c r="I84" s="35">
        <f>'[5]вспомогат'!K81</f>
        <v>82.33444626680392</v>
      </c>
      <c r="J84" s="36">
        <f>'[5]вспомогат'!L81</f>
        <v>-25526848.980000004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28521753.3</v>
      </c>
      <c r="F85" s="37">
        <f>'[5]вспомогат'!H82</f>
        <v>2195189.7600000016</v>
      </c>
      <c r="G85" s="38">
        <f>'[5]вспомогат'!I82</f>
        <v>63.4994810559384</v>
      </c>
      <c r="H85" s="34">
        <f>'[5]вспомогат'!J82</f>
        <v>-1261830.2399999984</v>
      </c>
      <c r="I85" s="35">
        <f>'[5]вспомогат'!K82</f>
        <v>100.218627269815</v>
      </c>
      <c r="J85" s="36">
        <f>'[5]вспомогат'!L82</f>
        <v>62220.300000000745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1465786651.4700003</v>
      </c>
      <c r="F86" s="40">
        <f>SUM(F38:F85)</f>
        <v>127174146.61</v>
      </c>
      <c r="G86" s="41">
        <f>F86/D86*100</f>
        <v>66.80279554779375</v>
      </c>
      <c r="H86" s="40">
        <f>SUM(H38:H85)</f>
        <v>-63198345.38999997</v>
      </c>
      <c r="I86" s="42">
        <f>E86/C86*100</f>
        <v>96.1322897044432</v>
      </c>
      <c r="J86" s="40">
        <f>SUM(J38:J85)</f>
        <v>-58973297.530000016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9105344505.259998</v>
      </c>
      <c r="F87" s="54">
        <f>'[5]вспомогат'!H83</f>
        <v>723125505.1599995</v>
      </c>
      <c r="G87" s="55">
        <f>'[5]вспомогат'!I83</f>
        <v>71.02249835307224</v>
      </c>
      <c r="H87" s="54">
        <f>'[5]вспомогат'!J83</f>
        <v>-295038487.8399999</v>
      </c>
      <c r="I87" s="55">
        <f>'[5]вспомогат'!K83</f>
        <v>96.25752398796573</v>
      </c>
      <c r="J87" s="54">
        <f>'[5]вспомогат'!L83</f>
        <v>-354014231.62000024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2020-09-24T07:34:46Z</dcterms:created>
  <dcterms:modified xsi:type="dcterms:W3CDTF">2020-09-24T07:35:18Z</dcterms:modified>
  <cp:category/>
  <cp:version/>
  <cp:contentType/>
  <cp:contentStatus/>
</cp:coreProperties>
</file>