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<sst xmlns="http://schemas.openxmlformats.org/spreadsheetml/2006/main" count="95" uniqueCount="90">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</sst>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9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25.09.2020</v>
          </cell>
        </row>
        <row r="6">
          <cell r="G6" t="str">
            <v>Фактично надійшло на 25.09.2020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1508338118.32</v>
          </cell>
          <cell r="H10">
            <v>132958229.25999999</v>
          </cell>
          <cell r="I10">
            <v>86.6048187338827</v>
          </cell>
          <cell r="J10">
            <v>-20564670.74000001</v>
          </cell>
          <cell r="K10">
            <v>87.18613629918626</v>
          </cell>
          <cell r="L10">
            <v>-221682481.68000007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4251990275.34</v>
          </cell>
          <cell r="H11">
            <v>347996167.87000036</v>
          </cell>
          <cell r="I11">
            <v>78.05842510234073</v>
          </cell>
          <cell r="J11">
            <v>-97818832.12999964</v>
          </cell>
          <cell r="K11">
            <v>99.25396597392594</v>
          </cell>
          <cell r="L11">
            <v>-31959724.659999847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598784453.75</v>
          </cell>
          <cell r="H12">
            <v>55114861.149999976</v>
          </cell>
          <cell r="I12">
            <v>95.59324879109744</v>
          </cell>
          <cell r="J12">
            <v>-2540738.850000024</v>
          </cell>
          <cell r="K12">
            <v>108.01095612180714</v>
          </cell>
          <cell r="L12">
            <v>44410642.75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469663632.66</v>
          </cell>
          <cell r="H13">
            <v>41000444.600000024</v>
          </cell>
          <cell r="I13">
            <v>68.3420475722168</v>
          </cell>
          <cell r="J13">
            <v>-18992555.399999976</v>
          </cell>
          <cell r="K13">
            <v>91.2894407743779</v>
          </cell>
          <cell r="L13">
            <v>-44813867.339999974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73642871.07</v>
          </cell>
          <cell r="H14">
            <v>6875009.719999991</v>
          </cell>
          <cell r="I14">
            <v>85.490931383521</v>
          </cell>
          <cell r="J14">
            <v>-1166790.2800000086</v>
          </cell>
          <cell r="K14">
            <v>94.81935077543085</v>
          </cell>
          <cell r="L14">
            <v>-4023628.930000007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27855912.35</v>
          </cell>
          <cell r="H15">
            <v>3894709.25</v>
          </cell>
          <cell r="I15">
            <v>93.22292354072495</v>
          </cell>
          <cell r="J15">
            <v>-283135.75</v>
          </cell>
          <cell r="K15">
            <v>107.24179836930819</v>
          </cell>
          <cell r="L15">
            <v>1881047.3500000015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272556735.92</v>
          </cell>
          <cell r="H16">
            <v>25336617.700000018</v>
          </cell>
          <cell r="I16">
            <v>70.97677699052642</v>
          </cell>
          <cell r="J16">
            <v>-10360435.299999982</v>
          </cell>
          <cell r="K16">
            <v>107.63612452029605</v>
          </cell>
          <cell r="L16">
            <v>19336232.920000017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4233862.06</v>
          </cell>
          <cell r="H18">
            <v>589100.0099999998</v>
          </cell>
          <cell r="I18">
            <v>160.06630075943858</v>
          </cell>
          <cell r="J18">
            <v>221065.00999999978</v>
          </cell>
          <cell r="K18">
            <v>104.49168617414448</v>
          </cell>
          <cell r="L18">
            <v>181997.0599999996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105924675.15</v>
          </cell>
          <cell r="H19">
            <v>10900706.620000005</v>
          </cell>
          <cell r="I19">
            <v>93.58954560928214</v>
          </cell>
          <cell r="J19">
            <v>-746648.3799999952</v>
          </cell>
          <cell r="K19">
            <v>106.57077325132897</v>
          </cell>
          <cell r="L19">
            <v>6530937.150000006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26564898.28</v>
          </cell>
          <cell r="H20">
            <v>3214113.8500000015</v>
          </cell>
          <cell r="I20">
            <v>85.40792798777656</v>
          </cell>
          <cell r="J20">
            <v>-549136.1499999985</v>
          </cell>
          <cell r="K20">
            <v>94.95076688273276</v>
          </cell>
          <cell r="L20">
            <v>-1412651.7199999988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43056720</v>
          </cell>
          <cell r="H21">
            <v>3758748.6899999976</v>
          </cell>
          <cell r="I21">
            <v>78.6191531069714</v>
          </cell>
          <cell r="J21">
            <v>-1022209.3100000024</v>
          </cell>
          <cell r="K21">
            <v>108.88722485609783</v>
          </cell>
          <cell r="L21">
            <v>3514230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3281277.11</v>
          </cell>
          <cell r="H22">
            <v>516270.5</v>
          </cell>
          <cell r="I22">
            <v>164.83732439335887</v>
          </cell>
          <cell r="J22">
            <v>203070.5</v>
          </cell>
          <cell r="K22">
            <v>117.41155015958893</v>
          </cell>
          <cell r="L22">
            <v>486597.10999999987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121934.56</v>
          </cell>
          <cell r="H23">
            <v>612</v>
          </cell>
          <cell r="J23">
            <v>612</v>
          </cell>
          <cell r="K23">
            <v>27.838439801585302</v>
          </cell>
          <cell r="L23">
            <v>-316073.32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104060557.58</v>
          </cell>
          <cell r="H24">
            <v>10490965.89</v>
          </cell>
          <cell r="I24">
            <v>77.82218452055267</v>
          </cell>
          <cell r="J24">
            <v>-2989722.1099999994</v>
          </cell>
          <cell r="K24">
            <v>107.1855324862405</v>
          </cell>
          <cell r="L24">
            <v>6976039.579999998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5491223.78</v>
          </cell>
          <cell r="H25">
            <v>620862.1500000004</v>
          </cell>
          <cell r="I25">
            <v>112.06493447889973</v>
          </cell>
          <cell r="J25">
            <v>66842.15000000037</v>
          </cell>
          <cell r="K25">
            <v>100.58527547262712</v>
          </cell>
          <cell r="L25">
            <v>31951.78000000026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47279267.53</v>
          </cell>
          <cell r="H26">
            <v>4873891.1499999985</v>
          </cell>
          <cell r="I26">
            <v>91.57819108928432</v>
          </cell>
          <cell r="J26">
            <v>-448217.8500000015</v>
          </cell>
          <cell r="K26">
            <v>100.91366171022365</v>
          </cell>
          <cell r="L26">
            <v>428061.5300000012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74287.62</v>
          </cell>
          <cell r="H27">
            <v>867.3199999999924</v>
          </cell>
          <cell r="I27">
            <v>24.92298850574691</v>
          </cell>
          <cell r="J27">
            <v>-2612.6800000000076</v>
          </cell>
          <cell r="K27">
            <v>107.78818920487521</v>
          </cell>
          <cell r="L27">
            <v>5367.619999999995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44998721.31</v>
          </cell>
          <cell r="H28">
            <v>4306776.25</v>
          </cell>
          <cell r="I28">
            <v>71.86079488809106</v>
          </cell>
          <cell r="J28">
            <v>-1686444.75</v>
          </cell>
          <cell r="K28">
            <v>96.15916621308524</v>
          </cell>
          <cell r="L28">
            <v>-1797359.6899999976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22784107.42</v>
          </cell>
          <cell r="H29">
            <v>1943447.3500000015</v>
          </cell>
          <cell r="I29">
            <v>72.12736586767106</v>
          </cell>
          <cell r="J29">
            <v>-751018.6499999985</v>
          </cell>
          <cell r="K29">
            <v>97.3339800874686</v>
          </cell>
          <cell r="L29">
            <v>-624066.5799999982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28015318.7</v>
          </cell>
          <cell r="H30">
            <v>4111040.7799999975</v>
          </cell>
          <cell r="I30">
            <v>105.13079153417823</v>
          </cell>
          <cell r="J30">
            <v>200634.77999999747</v>
          </cell>
          <cell r="K30">
            <v>102.5996086573528</v>
          </cell>
          <cell r="L30">
            <v>709835.6999999993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5297027.78</v>
          </cell>
          <cell r="H31">
            <v>390997.3799999999</v>
          </cell>
          <cell r="I31">
            <v>50.55257567745429</v>
          </cell>
          <cell r="J31">
            <v>-382449.6200000001</v>
          </cell>
          <cell r="K31">
            <v>97.14490084559819</v>
          </cell>
          <cell r="L31">
            <v>-155680.21999999974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59712377.82</v>
          </cell>
          <cell r="H32">
            <v>7029323.07</v>
          </cell>
          <cell r="I32">
            <v>82.61352632363904</v>
          </cell>
          <cell r="J32">
            <v>-1479359.9299999997</v>
          </cell>
          <cell r="K32">
            <v>95.44952148221657</v>
          </cell>
          <cell r="L32">
            <v>-2846739.1799999997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224735.5</v>
          </cell>
          <cell r="H33">
            <v>41230</v>
          </cell>
          <cell r="I33">
            <v>358.52173913043475</v>
          </cell>
          <cell r="J33">
            <v>29730</v>
          </cell>
          <cell r="K33">
            <v>307.4357045143639</v>
          </cell>
          <cell r="L33">
            <v>151635.5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6055410.71</v>
          </cell>
          <cell r="H34">
            <v>444217.3200000003</v>
          </cell>
          <cell r="I34">
            <v>58.182848386019415</v>
          </cell>
          <cell r="J34">
            <v>-319267.6799999997</v>
          </cell>
          <cell r="K34">
            <v>107.68813976065512</v>
          </cell>
          <cell r="L34">
            <v>432311.70999999996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13799774.76</v>
          </cell>
          <cell r="H35">
            <v>1817669.4299999997</v>
          </cell>
          <cell r="I35">
            <v>93.09956704413506</v>
          </cell>
          <cell r="J35">
            <v>-134723.5700000003</v>
          </cell>
          <cell r="K35">
            <v>99.69124654668943</v>
          </cell>
          <cell r="L35">
            <v>-42739.24000000022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37550301.09</v>
          </cell>
          <cell r="H36">
            <v>3368096.3000000045</v>
          </cell>
          <cell r="I36">
            <v>68.5757022140483</v>
          </cell>
          <cell r="J36">
            <v>-1543404.6999999955</v>
          </cell>
          <cell r="K36">
            <v>98.44627098609261</v>
          </cell>
          <cell r="L36">
            <v>-592637.9099999964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19947434.85</v>
          </cell>
          <cell r="H37">
            <v>2567020.3100000024</v>
          </cell>
          <cell r="I37">
            <v>102.1387010304111</v>
          </cell>
          <cell r="J37">
            <v>53751.310000002384</v>
          </cell>
          <cell r="K37">
            <v>107.96080226652667</v>
          </cell>
          <cell r="L37">
            <v>1470881.8500000015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14329687.15</v>
          </cell>
          <cell r="H38">
            <v>1772410.5899999999</v>
          </cell>
          <cell r="I38">
            <v>64.39394844373138</v>
          </cell>
          <cell r="J38">
            <v>-980038.4100000001</v>
          </cell>
          <cell r="K38">
            <v>99.71231117656069</v>
          </cell>
          <cell r="L38">
            <v>-41343.84999999963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14887438.94</v>
          </cell>
          <cell r="H39">
            <v>2355319.4799999986</v>
          </cell>
          <cell r="I39">
            <v>113.79976759973032</v>
          </cell>
          <cell r="J39">
            <v>285614.4799999986</v>
          </cell>
          <cell r="K39">
            <v>116.39591379278667</v>
          </cell>
          <cell r="L39">
            <v>2097093.9399999995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15847093.44</v>
          </cell>
          <cell r="H40">
            <v>1511771.4900000002</v>
          </cell>
          <cell r="I40">
            <v>52.00588285073845</v>
          </cell>
          <cell r="J40">
            <v>-1395152.5099999998</v>
          </cell>
          <cell r="K40">
            <v>91.92933659165134</v>
          </cell>
          <cell r="L40">
            <v>-1391248.5600000005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27415744.1</v>
          </cell>
          <cell r="H41">
            <v>2391291.09</v>
          </cell>
          <cell r="I41">
            <v>81.58123082255666</v>
          </cell>
          <cell r="J41">
            <v>-539886.9100000001</v>
          </cell>
          <cell r="K41">
            <v>102.49872165149803</v>
          </cell>
          <cell r="L41">
            <v>668343.1000000015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45535652.21</v>
          </cell>
          <cell r="H42">
            <v>4135842.0200000033</v>
          </cell>
          <cell r="I42">
            <v>73.15052232281595</v>
          </cell>
          <cell r="J42">
            <v>-1518036.9799999967</v>
          </cell>
          <cell r="K42">
            <v>95.30093129243457</v>
          </cell>
          <cell r="L42">
            <v>-2245257.789999999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20257563.62</v>
          </cell>
          <cell r="H43">
            <v>2837104.9700000025</v>
          </cell>
          <cell r="I43">
            <v>119.376629218211</v>
          </cell>
          <cell r="J43">
            <v>460504.97000000253</v>
          </cell>
          <cell r="K43">
            <v>91.4805951560031</v>
          </cell>
          <cell r="L43">
            <v>-1886546.379999999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21928396.95</v>
          </cell>
          <cell r="H44">
            <v>2331136.129999999</v>
          </cell>
          <cell r="I44">
            <v>77.78483754729463</v>
          </cell>
          <cell r="J44">
            <v>-665766.870000001</v>
          </cell>
          <cell r="K44">
            <v>106.12566986744693</v>
          </cell>
          <cell r="L44">
            <v>1265726.9499999993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7291219.67</v>
          </cell>
          <cell r="H45">
            <v>673645.9799999995</v>
          </cell>
          <cell r="I45">
            <v>67.58655223754806</v>
          </cell>
          <cell r="J45">
            <v>-323070.0200000005</v>
          </cell>
          <cell r="K45">
            <v>84.92124051391002</v>
          </cell>
          <cell r="L45">
            <v>-1294641.33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7389377.64</v>
          </cell>
          <cell r="H46">
            <v>990558.1799999997</v>
          </cell>
          <cell r="I46">
            <v>80.27734212914936</v>
          </cell>
          <cell r="J46">
            <v>-243361.8200000003</v>
          </cell>
          <cell r="K46">
            <v>97.61038683123657</v>
          </cell>
          <cell r="L46">
            <v>-180900.36000000034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9866011.19</v>
          </cell>
          <cell r="H47">
            <v>691645.0399999991</v>
          </cell>
          <cell r="I47">
            <v>32.000766191698716</v>
          </cell>
          <cell r="J47">
            <v>-1469693.960000001</v>
          </cell>
          <cell r="K47">
            <v>87.43055734391478</v>
          </cell>
          <cell r="L47">
            <v>-1418385.8100000005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19702501.28</v>
          </cell>
          <cell r="H48">
            <v>2129857.450000003</v>
          </cell>
          <cell r="I48">
            <v>65.61715680007157</v>
          </cell>
          <cell r="J48">
            <v>-1116027.549999997</v>
          </cell>
          <cell r="K48">
            <v>100.16645490336435</v>
          </cell>
          <cell r="L48">
            <v>32741.280000001192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7923354</v>
          </cell>
          <cell r="H49">
            <v>768962.5800000001</v>
          </cell>
          <cell r="I49">
            <v>71.1409547599223</v>
          </cell>
          <cell r="J49">
            <v>-311937.4199999999</v>
          </cell>
          <cell r="K49">
            <v>77.8123747868922</v>
          </cell>
          <cell r="L49">
            <v>-2259286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7251351.92</v>
          </cell>
          <cell r="H50">
            <v>865518.9000000004</v>
          </cell>
          <cell r="I50">
            <v>119.44617104373391</v>
          </cell>
          <cell r="J50">
            <v>140908.90000000037</v>
          </cell>
          <cell r="K50">
            <v>112.14795078164148</v>
          </cell>
          <cell r="L50">
            <v>785471.9199999999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50630363.91</v>
          </cell>
          <cell r="H51">
            <v>4141585.759999998</v>
          </cell>
          <cell r="I51">
            <v>66.18954541677051</v>
          </cell>
          <cell r="J51">
            <v>-2115574.240000002</v>
          </cell>
          <cell r="K51">
            <v>108.59422623041112</v>
          </cell>
          <cell r="L51">
            <v>4006923.9099999964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61857097.82</v>
          </cell>
          <cell r="H52">
            <v>4974107.219999999</v>
          </cell>
          <cell r="I52">
            <v>62.432156009247876</v>
          </cell>
          <cell r="J52">
            <v>-2993112.780000001</v>
          </cell>
          <cell r="K52">
            <v>98.8080702474319</v>
          </cell>
          <cell r="L52">
            <v>-746187.1799999997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24858901.8</v>
          </cell>
          <cell r="H53">
            <v>2825840.1500000022</v>
          </cell>
          <cell r="I53">
            <v>71.92510177875805</v>
          </cell>
          <cell r="J53">
            <v>-1103024.8499999978</v>
          </cell>
          <cell r="K53">
            <v>98.01080066809573</v>
          </cell>
          <cell r="L53">
            <v>-504529.19999999925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50129299.66</v>
          </cell>
          <cell r="H54">
            <v>4841731.029999994</v>
          </cell>
          <cell r="I54">
            <v>93.58117738696467</v>
          </cell>
          <cell r="J54">
            <v>-332098.97000000626</v>
          </cell>
          <cell r="K54">
            <v>101.05668437921642</v>
          </cell>
          <cell r="L54">
            <v>524169.6599999964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58025252.38</v>
          </cell>
          <cell r="H55">
            <v>5254818.289999999</v>
          </cell>
          <cell r="I55">
            <v>68.60255215540874</v>
          </cell>
          <cell r="J55">
            <v>-2404981.710000001</v>
          </cell>
          <cell r="K55">
            <v>91.7833532848886</v>
          </cell>
          <cell r="L55">
            <v>-5194547.619999997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11635986.81</v>
          </cell>
          <cell r="H56">
            <v>1631621.7700000014</v>
          </cell>
          <cell r="I56">
            <v>90.0578761505464</v>
          </cell>
          <cell r="J56">
            <v>-180126.22999999858</v>
          </cell>
          <cell r="K56">
            <v>104.42946955225949</v>
          </cell>
          <cell r="L56">
            <v>493550.8100000005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50670284.22</v>
          </cell>
          <cell r="H57">
            <v>4214437.579999998</v>
          </cell>
          <cell r="I57">
            <v>54.974816217426145</v>
          </cell>
          <cell r="J57">
            <v>-3451686.420000002</v>
          </cell>
          <cell r="K57">
            <v>100.44931780487178</v>
          </cell>
          <cell r="L57">
            <v>226652.2199999988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17029583.1</v>
          </cell>
          <cell r="H58">
            <v>1533363.410000002</v>
          </cell>
          <cell r="I58">
            <v>57.894207835877744</v>
          </cell>
          <cell r="J58">
            <v>-1115197.589999998</v>
          </cell>
          <cell r="K58">
            <v>99.76506363385947</v>
          </cell>
          <cell r="L58">
            <v>-40102.89999999851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9982862.24</v>
          </cell>
          <cell r="H59">
            <v>1317171.1300000008</v>
          </cell>
          <cell r="I59">
            <v>57.00193746786758</v>
          </cell>
          <cell r="J59">
            <v>-993576.8699999992</v>
          </cell>
          <cell r="K59">
            <v>89.63879762211019</v>
          </cell>
          <cell r="L59">
            <v>-1153902.7599999998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10424506.88</v>
          </cell>
          <cell r="H60">
            <v>819364.1500000004</v>
          </cell>
          <cell r="I60">
            <v>177.89061007381684</v>
          </cell>
          <cell r="J60">
            <v>358764.1500000004</v>
          </cell>
          <cell r="K60">
            <v>119.46797711378075</v>
          </cell>
          <cell r="L60">
            <v>1698731.8800000008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9302439.5</v>
          </cell>
          <cell r="H61">
            <v>1515112.9900000002</v>
          </cell>
          <cell r="I61">
            <v>83.28915342751911</v>
          </cell>
          <cell r="J61">
            <v>-303987.0099999998</v>
          </cell>
          <cell r="K61">
            <v>98.25759448211758</v>
          </cell>
          <cell r="L61">
            <v>-164960.5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7087635.17</v>
          </cell>
          <cell r="H62">
            <v>1056113.2699999996</v>
          </cell>
          <cell r="I62">
            <v>101.35035535995667</v>
          </cell>
          <cell r="J62">
            <v>14071.269999999553</v>
          </cell>
          <cell r="K62">
            <v>108.06448601393963</v>
          </cell>
          <cell r="L62">
            <v>528926.1699999999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12235640.9</v>
          </cell>
          <cell r="H63">
            <v>1541916.4000000004</v>
          </cell>
          <cell r="I63">
            <v>107.76377347413741</v>
          </cell>
          <cell r="J63">
            <v>111086.40000000037</v>
          </cell>
          <cell r="K63">
            <v>110.13872071147597</v>
          </cell>
          <cell r="L63">
            <v>1126340.9000000004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8561920.53</v>
          </cell>
          <cell r="H64">
            <v>1120202.419999999</v>
          </cell>
          <cell r="I64">
            <v>117.0037841795599</v>
          </cell>
          <cell r="J64">
            <v>162795.419999999</v>
          </cell>
          <cell r="K64">
            <v>103.78148388778112</v>
          </cell>
          <cell r="L64">
            <v>311970.52999999933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29507051.39</v>
          </cell>
          <cell r="H65">
            <v>2235162.4000000022</v>
          </cell>
          <cell r="I65">
            <v>55.4857492663257</v>
          </cell>
          <cell r="J65">
            <v>-1793191.5999999978</v>
          </cell>
          <cell r="K65">
            <v>105.63379140593439</v>
          </cell>
          <cell r="L65">
            <v>1573706.3900000006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50593426.24</v>
          </cell>
          <cell r="H66">
            <v>4532944.660000004</v>
          </cell>
          <cell r="I66">
            <v>74.48705366994953</v>
          </cell>
          <cell r="J66">
            <v>-1552602.3399999961</v>
          </cell>
          <cell r="K66">
            <v>87.28861138469026</v>
          </cell>
          <cell r="L66">
            <v>-7367658.759999998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68945742.56</v>
          </cell>
          <cell r="H67">
            <v>6209169.780000001</v>
          </cell>
          <cell r="I67">
            <v>66.69337386312068</v>
          </cell>
          <cell r="J67">
            <v>-3100855.219999999</v>
          </cell>
          <cell r="K67">
            <v>99.14134491648002</v>
          </cell>
          <cell r="L67">
            <v>-597133.4399999976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11358789.8</v>
          </cell>
          <cell r="H68">
            <v>1497907.9000000004</v>
          </cell>
          <cell r="I68">
            <v>74.648681108935</v>
          </cell>
          <cell r="J68">
            <v>-508702.0999999996</v>
          </cell>
          <cell r="K68">
            <v>96.7860357635238</v>
          </cell>
          <cell r="L68">
            <v>-377190.19999999925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7414736.65</v>
          </cell>
          <cell r="H69">
            <v>758933.3900000006</v>
          </cell>
          <cell r="I69">
            <v>95.93672803026767</v>
          </cell>
          <cell r="J69">
            <v>-32143.609999999404</v>
          </cell>
          <cell r="K69">
            <v>97.57258230174463</v>
          </cell>
          <cell r="L69">
            <v>-184464.34999999963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5247200.42</v>
          </cell>
          <cell r="H70">
            <v>1288212.2199999997</v>
          </cell>
          <cell r="I70">
            <v>177.14835655959752</v>
          </cell>
          <cell r="J70">
            <v>561018.2199999997</v>
          </cell>
          <cell r="K70">
            <v>102.7317620888268</v>
          </cell>
          <cell r="L70">
            <v>139529.41999999993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38421411.51</v>
          </cell>
          <cell r="H71">
            <v>4082983.6099999994</v>
          </cell>
          <cell r="I71">
            <v>64.52084523120615</v>
          </cell>
          <cell r="J71">
            <v>-2245178.3900000006</v>
          </cell>
          <cell r="K71">
            <v>90.36897886170362</v>
          </cell>
          <cell r="L71">
            <v>-4094739.490000002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17396882.76</v>
          </cell>
          <cell r="H72">
            <v>2049528.960000001</v>
          </cell>
          <cell r="I72">
            <v>103.5008476395121</v>
          </cell>
          <cell r="J72">
            <v>69323.9600000009</v>
          </cell>
          <cell r="K72">
            <v>96.20811686315074</v>
          </cell>
          <cell r="L72">
            <v>-685669.2399999984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7642442.42</v>
          </cell>
          <cell r="H73">
            <v>865269.0800000001</v>
          </cell>
          <cell r="I73">
            <v>92.83206162561154</v>
          </cell>
          <cell r="J73">
            <v>-66810.91999999993</v>
          </cell>
          <cell r="K73">
            <v>102.11667270173956</v>
          </cell>
          <cell r="L73">
            <v>158412.41999999993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6986681.2</v>
          </cell>
          <cell r="H74">
            <v>806358.2800000003</v>
          </cell>
          <cell r="I74">
            <v>97.36016188896217</v>
          </cell>
          <cell r="J74">
            <v>-21863.71999999974</v>
          </cell>
          <cell r="K74">
            <v>112.27985266514105</v>
          </cell>
          <cell r="L74">
            <v>764121.2000000002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6780567</v>
          </cell>
          <cell r="H75">
            <v>509108.8300000001</v>
          </cell>
          <cell r="I75">
            <v>48.05298006369199</v>
          </cell>
          <cell r="J75">
            <v>-550365.1699999999</v>
          </cell>
          <cell r="K75">
            <v>108.56967412607119</v>
          </cell>
          <cell r="L75">
            <v>535207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12529490.46</v>
          </cell>
          <cell r="H76">
            <v>2054201.040000001</v>
          </cell>
          <cell r="I76">
            <v>112.94321557562144</v>
          </cell>
          <cell r="J76">
            <v>235410.04000000097</v>
          </cell>
          <cell r="K76">
            <v>99.98747480261048</v>
          </cell>
          <cell r="L76">
            <v>-1569.539999999106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10599192.55</v>
          </cell>
          <cell r="H77">
            <v>712320.540000001</v>
          </cell>
          <cell r="I77">
            <v>53.14646977498278</v>
          </cell>
          <cell r="J77">
            <v>-627976.459999999</v>
          </cell>
          <cell r="K77">
            <v>121.04557713160655</v>
          </cell>
          <cell r="L77">
            <v>1842827.5500000007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348811082.79</v>
          </cell>
          <cell r="H78">
            <v>30689854.950000048</v>
          </cell>
          <cell r="I78">
            <v>76.10589643696757</v>
          </cell>
          <cell r="J78">
            <v>-9635345.049999952</v>
          </cell>
          <cell r="K78">
            <v>98.2019376445392</v>
          </cell>
          <cell r="L78">
            <v>-6386677.209999979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31312226.5</v>
          </cell>
          <cell r="H79">
            <v>3393946.370000001</v>
          </cell>
          <cell r="I79">
            <v>96.54691047849225</v>
          </cell>
          <cell r="J79">
            <v>-121387.62999999896</v>
          </cell>
          <cell r="K79">
            <v>106.50398701689328</v>
          </cell>
          <cell r="L79">
            <v>1912175.5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8140016.74</v>
          </cell>
          <cell r="H80">
            <v>1036183.04</v>
          </cell>
          <cell r="I80">
            <v>99.94087940154091</v>
          </cell>
          <cell r="J80">
            <v>-612.9599999999627</v>
          </cell>
          <cell r="K80">
            <v>99.15606352699098</v>
          </cell>
          <cell r="L80">
            <v>-69281.25999999978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120321700.01</v>
          </cell>
          <cell r="H81">
            <v>12360056.850000009</v>
          </cell>
          <cell r="I81">
            <v>93.9221326031555</v>
          </cell>
          <cell r="J81">
            <v>-799841.1499999911</v>
          </cell>
          <cell r="K81">
            <v>83.26720851686387</v>
          </cell>
          <cell r="L81">
            <v>-24179000.989999995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28855049.29</v>
          </cell>
          <cell r="H82">
            <v>2528485.75</v>
          </cell>
          <cell r="I82">
            <v>73.14061677398453</v>
          </cell>
          <cell r="J82">
            <v>-928534.25</v>
          </cell>
          <cell r="K82">
            <v>101.3897497545023</v>
          </cell>
          <cell r="L82">
            <v>395516.2899999991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9194234073.14</v>
          </cell>
          <cell r="H83">
            <v>812015073.0400004</v>
          </cell>
          <cell r="I83">
            <v>79.75287661149892</v>
          </cell>
          <cell r="J83">
            <v>-206148919.9599995</v>
          </cell>
          <cell r="K83">
            <v>97.19722371130362</v>
          </cell>
          <cell r="L83">
            <v>-265124663.73999986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17" sqref="N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25.09.2020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1730020600</v>
      </c>
      <c r="D10" s="33">
        <f>'[1]вспомогат'!D10</f>
        <v>153522900</v>
      </c>
      <c r="E10" s="33">
        <f>'[1]вспомогат'!G10</f>
        <v>1508338118.32</v>
      </c>
      <c r="F10" s="33">
        <f>'[1]вспомогат'!H10</f>
        <v>132958229.25999999</v>
      </c>
      <c r="G10" s="34">
        <f>'[1]вспомогат'!I10</f>
        <v>86.6048187338827</v>
      </c>
      <c r="H10" s="35">
        <f>'[1]вспомогат'!J10</f>
        <v>-20564670.74000001</v>
      </c>
      <c r="I10" s="36">
        <f>'[1]вспомогат'!K10</f>
        <v>87.18613629918626</v>
      </c>
      <c r="J10" s="37">
        <f>'[1]вспомогат'!L10</f>
        <v>-221682481.68000007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4283950000</v>
      </c>
      <c r="D12" s="38">
        <f>'[1]вспомогат'!D11</f>
        <v>445815000</v>
      </c>
      <c r="E12" s="33">
        <f>'[1]вспомогат'!G11</f>
        <v>4251990275.34</v>
      </c>
      <c r="F12" s="38">
        <f>'[1]вспомогат'!H11</f>
        <v>347996167.87000036</v>
      </c>
      <c r="G12" s="39">
        <f>'[1]вспомогат'!I11</f>
        <v>78.05842510234073</v>
      </c>
      <c r="H12" s="35">
        <f>'[1]вспомогат'!J11</f>
        <v>-97818832.12999964</v>
      </c>
      <c r="I12" s="36">
        <f>'[1]вспомогат'!K11</f>
        <v>99.25396597392594</v>
      </c>
      <c r="J12" s="37">
        <f>'[1]вспомогат'!L11</f>
        <v>-31959724.659999847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554373811</v>
      </c>
      <c r="D13" s="38">
        <f>'[1]вспомогат'!D12</f>
        <v>57655600</v>
      </c>
      <c r="E13" s="33">
        <f>'[1]вспомогат'!G12</f>
        <v>598784453.75</v>
      </c>
      <c r="F13" s="38">
        <f>'[1]вспомогат'!H12</f>
        <v>55114861.149999976</v>
      </c>
      <c r="G13" s="39">
        <f>'[1]вспомогат'!I12</f>
        <v>95.59324879109744</v>
      </c>
      <c r="H13" s="35">
        <f>'[1]вспомогат'!J12</f>
        <v>-2540738.850000024</v>
      </c>
      <c r="I13" s="36">
        <f>'[1]вспомогат'!K12</f>
        <v>108.01095612180714</v>
      </c>
      <c r="J13" s="37">
        <f>'[1]вспомогат'!L12</f>
        <v>44410642.75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514477500</v>
      </c>
      <c r="D14" s="38">
        <f>'[1]вспомогат'!D13</f>
        <v>59993000</v>
      </c>
      <c r="E14" s="33">
        <f>'[1]вспомогат'!G13</f>
        <v>469663632.66</v>
      </c>
      <c r="F14" s="38">
        <f>'[1]вспомогат'!H13</f>
        <v>41000444.600000024</v>
      </c>
      <c r="G14" s="39">
        <f>'[1]вспомогат'!I13</f>
        <v>68.3420475722168</v>
      </c>
      <c r="H14" s="35">
        <f>'[1]вспомогат'!J13</f>
        <v>-18992555.399999976</v>
      </c>
      <c r="I14" s="36">
        <f>'[1]вспомогат'!K13</f>
        <v>91.2894407743779</v>
      </c>
      <c r="J14" s="37">
        <f>'[1]вспомогат'!L13</f>
        <v>-44813867.339999974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77666500</v>
      </c>
      <c r="D15" s="38">
        <f>'[1]вспомогат'!D14</f>
        <v>8041800</v>
      </c>
      <c r="E15" s="33">
        <f>'[1]вспомогат'!G14</f>
        <v>73642871.07</v>
      </c>
      <c r="F15" s="38">
        <f>'[1]вспомогат'!H14</f>
        <v>6875009.719999991</v>
      </c>
      <c r="G15" s="39">
        <f>'[1]вспомогат'!I14</f>
        <v>85.490931383521</v>
      </c>
      <c r="H15" s="35">
        <f>'[1]вспомогат'!J14</f>
        <v>-1166790.2800000086</v>
      </c>
      <c r="I15" s="36">
        <f>'[1]вспомогат'!K14</f>
        <v>94.81935077543085</v>
      </c>
      <c r="J15" s="37">
        <f>'[1]вспомогат'!L14</f>
        <v>-4023628.930000007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5430467811</v>
      </c>
      <c r="D16" s="41">
        <f>SUM(D12:D15)</f>
        <v>571505400</v>
      </c>
      <c r="E16" s="41">
        <f>SUM(E12:E15)</f>
        <v>5394081232.82</v>
      </c>
      <c r="F16" s="41">
        <f>SUM(F12:F15)</f>
        <v>450986483.34000033</v>
      </c>
      <c r="G16" s="42">
        <f>F16/D16*100</f>
        <v>78.91202486275726</v>
      </c>
      <c r="H16" s="41">
        <f>SUM(H12:H15)</f>
        <v>-120518916.65999964</v>
      </c>
      <c r="I16" s="43">
        <f>E16/C16*100</f>
        <v>99.32995499749956</v>
      </c>
      <c r="J16" s="41">
        <f>SUM(J12:J15)</f>
        <v>-36386578.17999983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25974865</v>
      </c>
      <c r="D17" s="45">
        <f>'[1]вспомогат'!D15</f>
        <v>4177845</v>
      </c>
      <c r="E17" s="44">
        <f>'[1]вспомогат'!G15</f>
        <v>27855912.35</v>
      </c>
      <c r="F17" s="45">
        <f>'[1]вспомогат'!H15</f>
        <v>3894709.25</v>
      </c>
      <c r="G17" s="46">
        <f>'[1]вспомогат'!I15</f>
        <v>93.22292354072495</v>
      </c>
      <c r="H17" s="47">
        <f>'[1]вспомогат'!J15</f>
        <v>-283135.75</v>
      </c>
      <c r="I17" s="48">
        <f>'[1]вспомогат'!K15</f>
        <v>107.24179836930819</v>
      </c>
      <c r="J17" s="49">
        <f>'[1]вспомогат'!L15</f>
        <v>1881047.3500000015</v>
      </c>
    </row>
    <row r="18" spans="1:10" ht="12.75">
      <c r="A18" s="32" t="s">
        <v>20</v>
      </c>
      <c r="B18" s="33">
        <f>'[1]вспомогат'!B16</f>
        <v>353435831</v>
      </c>
      <c r="C18" s="33">
        <f>'[1]вспомогат'!C16</f>
        <v>253220503</v>
      </c>
      <c r="D18" s="38">
        <f>'[1]вспомогат'!D16</f>
        <v>35697053</v>
      </c>
      <c r="E18" s="33">
        <f>'[1]вспомогат'!G16</f>
        <v>272556735.92</v>
      </c>
      <c r="F18" s="38">
        <f>'[1]вспомогат'!H16</f>
        <v>25336617.700000018</v>
      </c>
      <c r="G18" s="39">
        <f>'[1]вспомогат'!I16</f>
        <v>70.97677699052642</v>
      </c>
      <c r="H18" s="35">
        <f>'[1]вспомогат'!J16</f>
        <v>-10360435.299999982</v>
      </c>
      <c r="I18" s="36">
        <f>'[1]вспомогат'!K16</f>
        <v>107.63612452029605</v>
      </c>
      <c r="J18" s="37">
        <f>'[1]вспомогат'!L16</f>
        <v>19336232.920000017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4051865</v>
      </c>
      <c r="D20" s="38">
        <f>'[1]вспомогат'!D18</f>
        <v>368035</v>
      </c>
      <c r="E20" s="33">
        <f>'[1]вспомогат'!G18</f>
        <v>4233862.06</v>
      </c>
      <c r="F20" s="38">
        <f>'[1]вспомогат'!H18</f>
        <v>589100.0099999998</v>
      </c>
      <c r="G20" s="39">
        <f>'[1]вспомогат'!I18</f>
        <v>160.06630075943858</v>
      </c>
      <c r="H20" s="35">
        <f>'[1]вспомогат'!J18</f>
        <v>221065.00999999978</v>
      </c>
      <c r="I20" s="36">
        <f>'[1]вспомогат'!K18</f>
        <v>104.49168617414448</v>
      </c>
      <c r="J20" s="37">
        <f>'[1]вспомогат'!L18</f>
        <v>181997.0599999996</v>
      </c>
    </row>
    <row r="21" spans="1:10" ht="12.75">
      <c r="A21" s="32" t="s">
        <v>23</v>
      </c>
      <c r="B21" s="33">
        <f>'[1]вспомогат'!B19</f>
        <v>137852760</v>
      </c>
      <c r="C21" s="33">
        <f>'[1]вспомогат'!C19</f>
        <v>99393738</v>
      </c>
      <c r="D21" s="38">
        <f>'[1]вспомогат'!D19</f>
        <v>11647355</v>
      </c>
      <c r="E21" s="33">
        <f>'[1]вспомогат'!G19</f>
        <v>105924675.15</v>
      </c>
      <c r="F21" s="38">
        <f>'[1]вспомогат'!H19</f>
        <v>10900706.620000005</v>
      </c>
      <c r="G21" s="39">
        <f>'[1]вспомогат'!I19</f>
        <v>93.58954560928214</v>
      </c>
      <c r="H21" s="35">
        <f>'[1]вспомогат'!J19</f>
        <v>-746648.3799999952</v>
      </c>
      <c r="I21" s="36">
        <f>'[1]вспомогат'!K19</f>
        <v>106.57077325132897</v>
      </c>
      <c r="J21" s="37">
        <f>'[1]вспомогат'!L19</f>
        <v>6530937.150000006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27977550</v>
      </c>
      <c r="D22" s="38">
        <f>'[1]вспомогат'!D20</f>
        <v>3763250</v>
      </c>
      <c r="E22" s="33">
        <f>'[1]вспомогат'!G20</f>
        <v>26564898.28</v>
      </c>
      <c r="F22" s="38">
        <f>'[1]вспомогат'!H20</f>
        <v>3214113.8500000015</v>
      </c>
      <c r="G22" s="39">
        <f>'[1]вспомогат'!I20</f>
        <v>85.40792798777656</v>
      </c>
      <c r="H22" s="35">
        <f>'[1]вспомогат'!J20</f>
        <v>-549136.1499999985</v>
      </c>
      <c r="I22" s="36">
        <f>'[1]вспомогат'!K20</f>
        <v>94.95076688273276</v>
      </c>
      <c r="J22" s="37">
        <f>'[1]вспомогат'!L20</f>
        <v>-1412651.7199999988</v>
      </c>
    </row>
    <row r="23" spans="1:10" ht="12.75">
      <c r="A23" s="32" t="s">
        <v>25</v>
      </c>
      <c r="B23" s="33">
        <f>'[1]вспомогат'!B21</f>
        <v>53025911</v>
      </c>
      <c r="C23" s="33">
        <f>'[1]вспомогат'!C21</f>
        <v>39542490</v>
      </c>
      <c r="D23" s="38">
        <f>'[1]вспомогат'!D21</f>
        <v>4780958</v>
      </c>
      <c r="E23" s="33">
        <f>'[1]вспомогат'!G21</f>
        <v>43056720</v>
      </c>
      <c r="F23" s="38">
        <f>'[1]вспомогат'!H21</f>
        <v>3758748.6899999976</v>
      </c>
      <c r="G23" s="39">
        <f>'[1]вспомогат'!I21</f>
        <v>78.6191531069714</v>
      </c>
      <c r="H23" s="35">
        <f>'[1]вспомогат'!J21</f>
        <v>-1022209.3100000024</v>
      </c>
      <c r="I23" s="36">
        <f>'[1]вспомогат'!K21</f>
        <v>108.88722485609783</v>
      </c>
      <c r="J23" s="37">
        <f>'[1]вспомогат'!L21</f>
        <v>3514230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2794680</v>
      </c>
      <c r="D24" s="38">
        <f>'[1]вспомогат'!D22</f>
        <v>313200</v>
      </c>
      <c r="E24" s="33">
        <f>'[1]вспомогат'!G22</f>
        <v>3281277.11</v>
      </c>
      <c r="F24" s="38">
        <f>'[1]вспомогат'!H22</f>
        <v>516270.5</v>
      </c>
      <c r="G24" s="39">
        <f>'[1]вспомогат'!I22</f>
        <v>164.83732439335887</v>
      </c>
      <c r="H24" s="35">
        <f>'[1]вспомогат'!J22</f>
        <v>203070.5</v>
      </c>
      <c r="I24" s="36">
        <f>'[1]вспомогат'!K22</f>
        <v>117.41155015958893</v>
      </c>
      <c r="J24" s="37">
        <f>'[1]вспомогат'!L22</f>
        <v>486597.10999999987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121934.56</v>
      </c>
      <c r="F25" s="38">
        <f>'[1]вспомогат'!H23</f>
        <v>612</v>
      </c>
      <c r="G25" s="39">
        <f>'[1]вспомогат'!I23</f>
        <v>0</v>
      </c>
      <c r="H25" s="35">
        <f>'[1]вспомогат'!J23</f>
        <v>612</v>
      </c>
      <c r="I25" s="36">
        <f>'[1]вспомогат'!K23</f>
        <v>27.838439801585302</v>
      </c>
      <c r="J25" s="37">
        <f>'[1]вспомогат'!L23</f>
        <v>-316073.32</v>
      </c>
    </row>
    <row r="26" spans="1:10" ht="12.75">
      <c r="A26" s="32" t="s">
        <v>28</v>
      </c>
      <c r="B26" s="33">
        <f>'[1]вспомогат'!B24</f>
        <v>128887150</v>
      </c>
      <c r="C26" s="33">
        <f>'[1]вспомогат'!C24</f>
        <v>97084518</v>
      </c>
      <c r="D26" s="38">
        <f>'[1]вспомогат'!D24</f>
        <v>13480688</v>
      </c>
      <c r="E26" s="33">
        <f>'[1]вспомогат'!G24</f>
        <v>104060557.58</v>
      </c>
      <c r="F26" s="38">
        <f>'[1]вспомогат'!H24</f>
        <v>10490965.89</v>
      </c>
      <c r="G26" s="39">
        <f>'[1]вспомогат'!I24</f>
        <v>77.82218452055267</v>
      </c>
      <c r="H26" s="35">
        <f>'[1]вспомогат'!J24</f>
        <v>-2989722.1099999994</v>
      </c>
      <c r="I26" s="36">
        <f>'[1]вспомогат'!K24</f>
        <v>107.1855324862405</v>
      </c>
      <c r="J26" s="37">
        <f>'[1]вспомогат'!L24</f>
        <v>6976039.579999998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5459272</v>
      </c>
      <c r="D27" s="38">
        <f>'[1]вспомогат'!D25</f>
        <v>554020</v>
      </c>
      <c r="E27" s="33">
        <f>'[1]вспомогат'!G25</f>
        <v>5491223.78</v>
      </c>
      <c r="F27" s="38">
        <f>'[1]вспомогат'!H25</f>
        <v>620862.1500000004</v>
      </c>
      <c r="G27" s="39">
        <f>'[1]вспомогат'!I25</f>
        <v>112.06493447889973</v>
      </c>
      <c r="H27" s="35">
        <f>'[1]вспомогат'!J25</f>
        <v>66842.15000000037</v>
      </c>
      <c r="I27" s="36">
        <f>'[1]вспомогат'!K25</f>
        <v>100.58527547262712</v>
      </c>
      <c r="J27" s="37">
        <f>'[1]вспомогат'!L25</f>
        <v>31951.78000000026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46851206</v>
      </c>
      <c r="D28" s="38">
        <f>'[1]вспомогат'!D26</f>
        <v>5322109</v>
      </c>
      <c r="E28" s="33">
        <f>'[1]вспомогат'!G26</f>
        <v>47279267.53</v>
      </c>
      <c r="F28" s="38">
        <f>'[1]вспомогат'!H26</f>
        <v>4873891.1499999985</v>
      </c>
      <c r="G28" s="39">
        <f>'[1]вспомогат'!I26</f>
        <v>91.57819108928432</v>
      </c>
      <c r="H28" s="35">
        <f>'[1]вспомогат'!J26</f>
        <v>-448217.8500000015</v>
      </c>
      <c r="I28" s="36">
        <f>'[1]вспомогат'!K26</f>
        <v>100.91366171022365</v>
      </c>
      <c r="J28" s="37">
        <f>'[1]вспомогат'!L26</f>
        <v>428061.5300000012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68920</v>
      </c>
      <c r="D29" s="38">
        <f>'[1]вспомогат'!D27</f>
        <v>3480</v>
      </c>
      <c r="E29" s="33">
        <f>'[1]вспомогат'!G27</f>
        <v>74287.62</v>
      </c>
      <c r="F29" s="38">
        <f>'[1]вспомогат'!H27</f>
        <v>867.3199999999924</v>
      </c>
      <c r="G29" s="39">
        <f>'[1]вспомогат'!I27</f>
        <v>24.92298850574691</v>
      </c>
      <c r="H29" s="35">
        <f>'[1]вспомогат'!J27</f>
        <v>-2612.6800000000076</v>
      </c>
      <c r="I29" s="36">
        <f>'[1]вспомогат'!K27</f>
        <v>107.78818920487521</v>
      </c>
      <c r="J29" s="37">
        <f>'[1]вспомогат'!L27</f>
        <v>5367.619999999995</v>
      </c>
    </row>
    <row r="30" spans="1:10" ht="12.75">
      <c r="A30" s="32" t="s">
        <v>32</v>
      </c>
      <c r="B30" s="33">
        <f>'[1]вспомогат'!B28</f>
        <v>61723927</v>
      </c>
      <c r="C30" s="33">
        <f>'[1]вспомогат'!C28</f>
        <v>46796081</v>
      </c>
      <c r="D30" s="38">
        <f>'[1]вспомогат'!D28</f>
        <v>5993221</v>
      </c>
      <c r="E30" s="33">
        <f>'[1]вспомогат'!G28</f>
        <v>44998721.31</v>
      </c>
      <c r="F30" s="38">
        <f>'[1]вспомогат'!H28</f>
        <v>4306776.25</v>
      </c>
      <c r="G30" s="39">
        <f>'[1]вспомогат'!I28</f>
        <v>71.86079488809106</v>
      </c>
      <c r="H30" s="35">
        <f>'[1]вспомогат'!J28</f>
        <v>-1686444.75</v>
      </c>
      <c r="I30" s="36">
        <f>'[1]вспомогат'!K28</f>
        <v>96.15916621308524</v>
      </c>
      <c r="J30" s="37">
        <f>'[1]вспомогат'!L28</f>
        <v>-1797359.6899999976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23408174</v>
      </c>
      <c r="D31" s="38">
        <f>'[1]вспомогат'!D29</f>
        <v>2694466</v>
      </c>
      <c r="E31" s="33">
        <f>'[1]вспомогат'!G29</f>
        <v>22784107.42</v>
      </c>
      <c r="F31" s="38">
        <f>'[1]вспомогат'!H29</f>
        <v>1943447.3500000015</v>
      </c>
      <c r="G31" s="39">
        <f>'[1]вспомогат'!I29</f>
        <v>72.12736586767106</v>
      </c>
      <c r="H31" s="35">
        <f>'[1]вспомогат'!J29</f>
        <v>-751018.6499999985</v>
      </c>
      <c r="I31" s="36">
        <f>'[1]вспомогат'!K29</f>
        <v>97.3339800874686</v>
      </c>
      <c r="J31" s="37">
        <f>'[1]вспомогат'!L29</f>
        <v>-624066.5799999982</v>
      </c>
    </row>
    <row r="32" spans="1:10" ht="12.75">
      <c r="A32" s="32" t="s">
        <v>34</v>
      </c>
      <c r="B32" s="33">
        <f>'[1]вспомогат'!B30</f>
        <v>39772664</v>
      </c>
      <c r="C32" s="33">
        <f>'[1]вспомогат'!C30</f>
        <v>27305483</v>
      </c>
      <c r="D32" s="38">
        <f>'[1]вспомогат'!D30</f>
        <v>3910406</v>
      </c>
      <c r="E32" s="33">
        <f>'[1]вспомогат'!G30</f>
        <v>28015318.7</v>
      </c>
      <c r="F32" s="38">
        <f>'[1]вспомогат'!H30</f>
        <v>4111040.7799999975</v>
      </c>
      <c r="G32" s="39">
        <f>'[1]вспомогат'!I30</f>
        <v>105.13079153417823</v>
      </c>
      <c r="H32" s="35">
        <f>'[1]вспомогат'!J30</f>
        <v>200634.77999999747</v>
      </c>
      <c r="I32" s="36">
        <f>'[1]вспомогат'!K30</f>
        <v>102.5996086573528</v>
      </c>
      <c r="J32" s="37">
        <f>'[1]вспомогат'!L30</f>
        <v>709835.6999999993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5452708</v>
      </c>
      <c r="D33" s="38">
        <f>'[1]вспомогат'!D31</f>
        <v>773447</v>
      </c>
      <c r="E33" s="33">
        <f>'[1]вспомогат'!G31</f>
        <v>5297027.78</v>
      </c>
      <c r="F33" s="38">
        <f>'[1]вспомогат'!H31</f>
        <v>390997.3799999999</v>
      </c>
      <c r="G33" s="39">
        <f>'[1]вспомогат'!I31</f>
        <v>50.55257567745429</v>
      </c>
      <c r="H33" s="35">
        <f>'[1]вспомогат'!J31</f>
        <v>-382449.6200000001</v>
      </c>
      <c r="I33" s="36">
        <f>'[1]вспомогат'!K31</f>
        <v>97.14490084559819</v>
      </c>
      <c r="J33" s="37">
        <f>'[1]вспомогат'!L31</f>
        <v>-155680.21999999974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62559117</v>
      </c>
      <c r="D34" s="38">
        <f>'[1]вспомогат'!D32</f>
        <v>8508683</v>
      </c>
      <c r="E34" s="33">
        <f>'[1]вспомогат'!G32</f>
        <v>59712377.82</v>
      </c>
      <c r="F34" s="38">
        <f>'[1]вспомогат'!H32</f>
        <v>7029323.07</v>
      </c>
      <c r="G34" s="39">
        <f>'[1]вспомогат'!I32</f>
        <v>82.61352632363904</v>
      </c>
      <c r="H34" s="35">
        <f>'[1]вспомогат'!J32</f>
        <v>-1479359.9299999997</v>
      </c>
      <c r="I34" s="36">
        <f>'[1]вспомогат'!K32</f>
        <v>95.44952148221657</v>
      </c>
      <c r="J34" s="37">
        <f>'[1]вспомогат'!L32</f>
        <v>-2846739.1799999997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73100</v>
      </c>
      <c r="D35" s="38">
        <f>'[1]вспомогат'!D33</f>
        <v>11500</v>
      </c>
      <c r="E35" s="33">
        <f>'[1]вспомогат'!G33</f>
        <v>224735.5</v>
      </c>
      <c r="F35" s="38">
        <f>'[1]вспомогат'!H33</f>
        <v>41230</v>
      </c>
      <c r="G35" s="39">
        <f>'[1]вспомогат'!I33</f>
        <v>358.52173913043475</v>
      </c>
      <c r="H35" s="35">
        <f>'[1]вспомогат'!J33</f>
        <v>29730</v>
      </c>
      <c r="I35" s="36">
        <f>'[1]вспомогат'!K33</f>
        <v>307.4357045143639</v>
      </c>
      <c r="J35" s="37">
        <f>'[1]вспомогат'!L33</f>
        <v>151635.5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5623099</v>
      </c>
      <c r="D36" s="38">
        <f>'[1]вспомогат'!D34</f>
        <v>763485</v>
      </c>
      <c r="E36" s="33">
        <f>'[1]вспомогат'!G34</f>
        <v>6055410.71</v>
      </c>
      <c r="F36" s="38">
        <f>'[1]вспомогат'!H34</f>
        <v>444217.3200000003</v>
      </c>
      <c r="G36" s="39">
        <f>'[1]вспомогат'!I34</f>
        <v>58.182848386019415</v>
      </c>
      <c r="H36" s="35">
        <f>'[1]вспомогат'!J34</f>
        <v>-319267.6799999997</v>
      </c>
      <c r="I36" s="36">
        <f>'[1]вспомогат'!K34</f>
        <v>107.68813976065512</v>
      </c>
      <c r="J36" s="37">
        <f>'[1]вспомогат'!L34</f>
        <v>432311.70999999996</v>
      </c>
    </row>
    <row r="37" spans="1:10" ht="18.75" customHeight="1">
      <c r="A37" s="50" t="s">
        <v>39</v>
      </c>
      <c r="B37" s="41">
        <f>SUM(B17:B36)</f>
        <v>1065922025.88</v>
      </c>
      <c r="C37" s="41">
        <f>SUM(C17:C36)</f>
        <v>774110376.88</v>
      </c>
      <c r="D37" s="41">
        <f>SUM(D17:D36)</f>
        <v>102763201</v>
      </c>
      <c r="E37" s="41">
        <f>SUM(E17:E36)</f>
        <v>807596353.98</v>
      </c>
      <c r="F37" s="41">
        <f>SUM(F17:F36)</f>
        <v>82464497.28</v>
      </c>
      <c r="G37" s="42">
        <f>F37/D37*100</f>
        <v>80.24710837880575</v>
      </c>
      <c r="H37" s="41">
        <f>SUM(H17:H36)</f>
        <v>-20298703.71999998</v>
      </c>
      <c r="I37" s="43">
        <f>E37/C37*100</f>
        <v>104.32573675539179</v>
      </c>
      <c r="J37" s="41">
        <f>SUM(J17:J36)</f>
        <v>33485977.100000024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13842514</v>
      </c>
      <c r="D38" s="38">
        <f>'[1]вспомогат'!D35</f>
        <v>1952393</v>
      </c>
      <c r="E38" s="33">
        <f>'[1]вспомогат'!G35</f>
        <v>13799774.76</v>
      </c>
      <c r="F38" s="38">
        <f>'[1]вспомогат'!H35</f>
        <v>1817669.4299999997</v>
      </c>
      <c r="G38" s="39">
        <f>'[1]вспомогат'!I35</f>
        <v>93.09956704413506</v>
      </c>
      <c r="H38" s="35">
        <f>'[1]вспомогат'!J35</f>
        <v>-134723.5700000003</v>
      </c>
      <c r="I38" s="36">
        <f>'[1]вспомогат'!K35</f>
        <v>99.69124654668943</v>
      </c>
      <c r="J38" s="37">
        <f>'[1]вспомогат'!L35</f>
        <v>-42739.24000000022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38142939</v>
      </c>
      <c r="D39" s="38">
        <f>'[1]вспомогат'!D36</f>
        <v>4911501</v>
      </c>
      <c r="E39" s="33">
        <f>'[1]вспомогат'!G36</f>
        <v>37550301.09</v>
      </c>
      <c r="F39" s="38">
        <f>'[1]вспомогат'!H36</f>
        <v>3368096.3000000045</v>
      </c>
      <c r="G39" s="39">
        <f>'[1]вспомогат'!I36</f>
        <v>68.5757022140483</v>
      </c>
      <c r="H39" s="35">
        <f>'[1]вспомогат'!J36</f>
        <v>-1543404.6999999955</v>
      </c>
      <c r="I39" s="36">
        <f>'[1]вспомогат'!K36</f>
        <v>98.44627098609261</v>
      </c>
      <c r="J39" s="37">
        <f>'[1]вспомогат'!L36</f>
        <v>-592637.9099999964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18476553</v>
      </c>
      <c r="D40" s="38">
        <f>'[1]вспомогат'!D37</f>
        <v>2513269</v>
      </c>
      <c r="E40" s="33">
        <f>'[1]вспомогат'!G37</f>
        <v>19947434.85</v>
      </c>
      <c r="F40" s="38">
        <f>'[1]вспомогат'!H37</f>
        <v>2567020.3100000024</v>
      </c>
      <c r="G40" s="39">
        <f>'[1]вспомогат'!I37</f>
        <v>102.1387010304111</v>
      </c>
      <c r="H40" s="35">
        <f>'[1]вспомогат'!J37</f>
        <v>53751.310000002384</v>
      </c>
      <c r="I40" s="36">
        <f>'[1]вспомогат'!K37</f>
        <v>107.96080226652667</v>
      </c>
      <c r="J40" s="37">
        <f>'[1]вспомогат'!L37</f>
        <v>1470881.8500000015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14371031</v>
      </c>
      <c r="D41" s="38">
        <f>'[1]вспомогат'!D38</f>
        <v>2752449</v>
      </c>
      <c r="E41" s="33">
        <f>'[1]вспомогат'!G38</f>
        <v>14329687.15</v>
      </c>
      <c r="F41" s="38">
        <f>'[1]вспомогат'!H38</f>
        <v>1772410.5899999999</v>
      </c>
      <c r="G41" s="39">
        <f>'[1]вспомогат'!I38</f>
        <v>64.39394844373138</v>
      </c>
      <c r="H41" s="35">
        <f>'[1]вспомогат'!J38</f>
        <v>-980038.4100000001</v>
      </c>
      <c r="I41" s="36">
        <f>'[1]вспомогат'!K38</f>
        <v>99.71231117656069</v>
      </c>
      <c r="J41" s="37">
        <f>'[1]вспомогат'!L38</f>
        <v>-41343.84999999963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12790345</v>
      </c>
      <c r="D42" s="38">
        <f>'[1]вспомогат'!D39</f>
        <v>2069705</v>
      </c>
      <c r="E42" s="33">
        <f>'[1]вспомогат'!G39</f>
        <v>14887438.94</v>
      </c>
      <c r="F42" s="38">
        <f>'[1]вспомогат'!H39</f>
        <v>2355319.4799999986</v>
      </c>
      <c r="G42" s="39">
        <f>'[1]вспомогат'!I39</f>
        <v>113.79976759973032</v>
      </c>
      <c r="H42" s="35">
        <f>'[1]вспомогат'!J39</f>
        <v>285614.4799999986</v>
      </c>
      <c r="I42" s="36">
        <f>'[1]вспомогат'!K39</f>
        <v>116.39591379278667</v>
      </c>
      <c r="J42" s="37">
        <f>'[1]вспомогат'!L39</f>
        <v>2097093.9399999995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17238342</v>
      </c>
      <c r="D43" s="38">
        <f>'[1]вспомогат'!D40</f>
        <v>2906924</v>
      </c>
      <c r="E43" s="33">
        <f>'[1]вспомогат'!G40</f>
        <v>15847093.44</v>
      </c>
      <c r="F43" s="38">
        <f>'[1]вспомогат'!H40</f>
        <v>1511771.4900000002</v>
      </c>
      <c r="G43" s="39">
        <f>'[1]вспомогат'!I40</f>
        <v>52.00588285073845</v>
      </c>
      <c r="H43" s="35">
        <f>'[1]вспомогат'!J40</f>
        <v>-1395152.5099999998</v>
      </c>
      <c r="I43" s="36">
        <f>'[1]вспомогат'!K40</f>
        <v>91.92933659165134</v>
      </c>
      <c r="J43" s="37">
        <f>'[1]вспомогат'!L40</f>
        <v>-1391248.5600000005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26747401</v>
      </c>
      <c r="D44" s="38">
        <f>'[1]вспомогат'!D41</f>
        <v>2931178</v>
      </c>
      <c r="E44" s="33">
        <f>'[1]вспомогат'!G41</f>
        <v>27415744.1</v>
      </c>
      <c r="F44" s="38">
        <f>'[1]вспомогат'!H41</f>
        <v>2391291.09</v>
      </c>
      <c r="G44" s="39">
        <f>'[1]вспомогат'!I41</f>
        <v>81.58123082255666</v>
      </c>
      <c r="H44" s="35">
        <f>'[1]вспомогат'!J41</f>
        <v>-539886.9100000001</v>
      </c>
      <c r="I44" s="36">
        <f>'[1]вспомогат'!K41</f>
        <v>102.49872165149803</v>
      </c>
      <c r="J44" s="37">
        <f>'[1]вспомогат'!L41</f>
        <v>668343.1000000015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47780910</v>
      </c>
      <c r="D45" s="38">
        <f>'[1]вспомогат'!D42</f>
        <v>5653879</v>
      </c>
      <c r="E45" s="33">
        <f>'[1]вспомогат'!G42</f>
        <v>45535652.21</v>
      </c>
      <c r="F45" s="38">
        <f>'[1]вспомогат'!H42</f>
        <v>4135842.0200000033</v>
      </c>
      <c r="G45" s="39">
        <f>'[1]вспомогат'!I42</f>
        <v>73.15052232281595</v>
      </c>
      <c r="H45" s="35">
        <f>'[1]вспомогат'!J42</f>
        <v>-1518036.9799999967</v>
      </c>
      <c r="I45" s="36">
        <f>'[1]вспомогат'!K42</f>
        <v>95.30093129243457</v>
      </c>
      <c r="J45" s="37">
        <f>'[1]вспомогат'!L42</f>
        <v>-2245257.789999999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22144110</v>
      </c>
      <c r="D46" s="38">
        <f>'[1]вспомогат'!D43</f>
        <v>2376600</v>
      </c>
      <c r="E46" s="33">
        <f>'[1]вспомогат'!G43</f>
        <v>20257563.62</v>
      </c>
      <c r="F46" s="38">
        <f>'[1]вспомогат'!H43</f>
        <v>2837104.9700000025</v>
      </c>
      <c r="G46" s="39">
        <f>'[1]вспомогат'!I43</f>
        <v>119.376629218211</v>
      </c>
      <c r="H46" s="35">
        <f>'[1]вспомогат'!J43</f>
        <v>460504.97000000253</v>
      </c>
      <c r="I46" s="36">
        <f>'[1]вспомогат'!K43</f>
        <v>91.4805951560031</v>
      </c>
      <c r="J46" s="37">
        <f>'[1]вспомогат'!L43</f>
        <v>-1886546.379999999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20662670</v>
      </c>
      <c r="D47" s="38">
        <f>'[1]вспомогат'!D44</f>
        <v>2996903</v>
      </c>
      <c r="E47" s="33">
        <f>'[1]вспомогат'!G44</f>
        <v>21928396.95</v>
      </c>
      <c r="F47" s="38">
        <f>'[1]вспомогат'!H44</f>
        <v>2331136.129999999</v>
      </c>
      <c r="G47" s="39">
        <f>'[1]вспомогат'!I44</f>
        <v>77.78483754729463</v>
      </c>
      <c r="H47" s="35">
        <f>'[1]вспомогат'!J44</f>
        <v>-665766.870000001</v>
      </c>
      <c r="I47" s="36">
        <f>'[1]вспомогат'!K44</f>
        <v>106.12566986744693</v>
      </c>
      <c r="J47" s="37">
        <f>'[1]вспомогат'!L44</f>
        <v>1265726.9499999993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8585861</v>
      </c>
      <c r="D48" s="38">
        <f>'[1]вспомогат'!D45</f>
        <v>996716</v>
      </c>
      <c r="E48" s="33">
        <f>'[1]вспомогат'!G45</f>
        <v>7291219.67</v>
      </c>
      <c r="F48" s="38">
        <f>'[1]вспомогат'!H45</f>
        <v>673645.9799999995</v>
      </c>
      <c r="G48" s="39">
        <f>'[1]вспомогат'!I45</f>
        <v>67.58655223754806</v>
      </c>
      <c r="H48" s="35">
        <f>'[1]вспомогат'!J45</f>
        <v>-323070.0200000005</v>
      </c>
      <c r="I48" s="36">
        <f>'[1]вспомогат'!K45</f>
        <v>84.92124051391002</v>
      </c>
      <c r="J48" s="37">
        <f>'[1]вспомогат'!L45</f>
        <v>-1294641.33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7570278</v>
      </c>
      <c r="D49" s="38">
        <f>'[1]вспомогат'!D46</f>
        <v>1233920</v>
      </c>
      <c r="E49" s="33">
        <f>'[1]вспомогат'!G46</f>
        <v>7389377.64</v>
      </c>
      <c r="F49" s="38">
        <f>'[1]вспомогат'!H46</f>
        <v>990558.1799999997</v>
      </c>
      <c r="G49" s="39">
        <f>'[1]вспомогат'!I46</f>
        <v>80.27734212914936</v>
      </c>
      <c r="H49" s="35">
        <f>'[1]вспомогат'!J46</f>
        <v>-243361.8200000003</v>
      </c>
      <c r="I49" s="36">
        <f>'[1]вспомогат'!K46</f>
        <v>97.61038683123657</v>
      </c>
      <c r="J49" s="37">
        <f>'[1]вспомогат'!L46</f>
        <v>-180900.36000000034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11284397</v>
      </c>
      <c r="D50" s="38">
        <f>'[1]вспомогат'!D47</f>
        <v>2161339</v>
      </c>
      <c r="E50" s="33">
        <f>'[1]вспомогат'!G47</f>
        <v>9866011.19</v>
      </c>
      <c r="F50" s="38">
        <f>'[1]вспомогат'!H47</f>
        <v>691645.0399999991</v>
      </c>
      <c r="G50" s="39">
        <f>'[1]вспомогат'!I47</f>
        <v>32.000766191698716</v>
      </c>
      <c r="H50" s="35">
        <f>'[1]вспомогат'!J47</f>
        <v>-1469693.960000001</v>
      </c>
      <c r="I50" s="36">
        <f>'[1]вспомогат'!K47</f>
        <v>87.43055734391478</v>
      </c>
      <c r="J50" s="37">
        <f>'[1]вспомогат'!L47</f>
        <v>-1418385.8100000005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19669760</v>
      </c>
      <c r="D51" s="38">
        <f>'[1]вспомогат'!D48</f>
        <v>3245885</v>
      </c>
      <c r="E51" s="33">
        <f>'[1]вспомогат'!G48</f>
        <v>19702501.28</v>
      </c>
      <c r="F51" s="38">
        <f>'[1]вспомогат'!H48</f>
        <v>2129857.450000003</v>
      </c>
      <c r="G51" s="39">
        <f>'[1]вспомогат'!I48</f>
        <v>65.61715680007157</v>
      </c>
      <c r="H51" s="35">
        <f>'[1]вспомогат'!J48</f>
        <v>-1116027.549999997</v>
      </c>
      <c r="I51" s="36">
        <f>'[1]вспомогат'!K48</f>
        <v>100.16645490336435</v>
      </c>
      <c r="J51" s="37">
        <f>'[1]вспомогат'!L48</f>
        <v>32741.280000001192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10182640</v>
      </c>
      <c r="D52" s="38">
        <f>'[1]вспомогат'!D49</f>
        <v>1080900</v>
      </c>
      <c r="E52" s="33">
        <f>'[1]вспомогат'!G49</f>
        <v>7923354</v>
      </c>
      <c r="F52" s="38">
        <f>'[1]вспомогат'!H49</f>
        <v>768962.5800000001</v>
      </c>
      <c r="G52" s="39">
        <f>'[1]вспомогат'!I49</f>
        <v>71.1409547599223</v>
      </c>
      <c r="H52" s="35">
        <f>'[1]вспомогат'!J49</f>
        <v>-311937.4199999999</v>
      </c>
      <c r="I52" s="36">
        <f>'[1]вспомогат'!K49</f>
        <v>77.8123747868922</v>
      </c>
      <c r="J52" s="37">
        <f>'[1]вспомогат'!L49</f>
        <v>-2259286</v>
      </c>
    </row>
    <row r="53" spans="1:10" ht="14.25" customHeight="1">
      <c r="A53" s="52" t="s">
        <v>55</v>
      </c>
      <c r="B53" s="33">
        <f>'[1]вспомогат'!B50</f>
        <v>10468500</v>
      </c>
      <c r="C53" s="33">
        <f>'[1]вспомогат'!C50</f>
        <v>6465880</v>
      </c>
      <c r="D53" s="38">
        <f>'[1]вспомогат'!D50</f>
        <v>724610</v>
      </c>
      <c r="E53" s="33">
        <f>'[1]вспомогат'!G50</f>
        <v>7251351.92</v>
      </c>
      <c r="F53" s="38">
        <f>'[1]вспомогат'!H50</f>
        <v>865518.9000000004</v>
      </c>
      <c r="G53" s="39">
        <f>'[1]вспомогат'!I50</f>
        <v>119.44617104373391</v>
      </c>
      <c r="H53" s="35">
        <f>'[1]вспомогат'!J50</f>
        <v>140908.90000000037</v>
      </c>
      <c r="I53" s="36">
        <f>'[1]вспомогат'!K50</f>
        <v>112.14795078164148</v>
      </c>
      <c r="J53" s="37">
        <f>'[1]вспомогат'!L50</f>
        <v>785471.9199999999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46623440</v>
      </c>
      <c r="D54" s="38">
        <f>'[1]вспомогат'!D51</f>
        <v>6257160</v>
      </c>
      <c r="E54" s="33">
        <f>'[1]вспомогат'!G51</f>
        <v>50630363.91</v>
      </c>
      <c r="F54" s="38">
        <f>'[1]вспомогат'!H51</f>
        <v>4141585.759999998</v>
      </c>
      <c r="G54" s="39">
        <f>'[1]вспомогат'!I51</f>
        <v>66.18954541677051</v>
      </c>
      <c r="H54" s="35">
        <f>'[1]вспомогат'!J51</f>
        <v>-2115574.240000002</v>
      </c>
      <c r="I54" s="36">
        <f>'[1]вспомогат'!K51</f>
        <v>108.59422623041112</v>
      </c>
      <c r="J54" s="37">
        <f>'[1]вспомогат'!L51</f>
        <v>4006923.9099999964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62603285</v>
      </c>
      <c r="D55" s="38">
        <f>'[1]вспомогат'!D52</f>
        <v>7967220</v>
      </c>
      <c r="E55" s="33">
        <f>'[1]вспомогат'!G52</f>
        <v>61857097.82</v>
      </c>
      <c r="F55" s="38">
        <f>'[1]вспомогат'!H52</f>
        <v>4974107.219999999</v>
      </c>
      <c r="G55" s="39">
        <f>'[1]вспомогат'!I52</f>
        <v>62.432156009247876</v>
      </c>
      <c r="H55" s="35">
        <f>'[1]вспомогат'!J52</f>
        <v>-2993112.780000001</v>
      </c>
      <c r="I55" s="36">
        <f>'[1]вспомогат'!K52</f>
        <v>98.8080702474319</v>
      </c>
      <c r="J55" s="37">
        <f>'[1]вспомогат'!L52</f>
        <v>-746187.1799999997</v>
      </c>
    </row>
    <row r="56" spans="1:10" ht="14.25" customHeight="1">
      <c r="A56" s="52" t="s">
        <v>58</v>
      </c>
      <c r="B56" s="33">
        <f>'[1]вспомогат'!B53</f>
        <v>38302826</v>
      </c>
      <c r="C56" s="33">
        <f>'[1]вспомогат'!C53</f>
        <v>25363431</v>
      </c>
      <c r="D56" s="38">
        <f>'[1]вспомогат'!D53</f>
        <v>3928865</v>
      </c>
      <c r="E56" s="33">
        <f>'[1]вспомогат'!G53</f>
        <v>24858901.8</v>
      </c>
      <c r="F56" s="38">
        <f>'[1]вспомогат'!H53</f>
        <v>2825840.1500000022</v>
      </c>
      <c r="G56" s="39">
        <f>'[1]вспомогат'!I53</f>
        <v>71.92510177875805</v>
      </c>
      <c r="H56" s="35">
        <f>'[1]вспомогат'!J53</f>
        <v>-1103024.8499999978</v>
      </c>
      <c r="I56" s="36">
        <f>'[1]вспомогат'!K53</f>
        <v>98.01080066809573</v>
      </c>
      <c r="J56" s="37">
        <f>'[1]вспомогат'!L53</f>
        <v>-504529.19999999925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49605130</v>
      </c>
      <c r="D57" s="38">
        <f>'[1]вспомогат'!D54</f>
        <v>5173830</v>
      </c>
      <c r="E57" s="33">
        <f>'[1]вспомогат'!G54</f>
        <v>50129299.66</v>
      </c>
      <c r="F57" s="38">
        <f>'[1]вспомогат'!H54</f>
        <v>4841731.029999994</v>
      </c>
      <c r="G57" s="39">
        <f>'[1]вспомогат'!I54</f>
        <v>93.58117738696467</v>
      </c>
      <c r="H57" s="35">
        <f>'[1]вспомогат'!J54</f>
        <v>-332098.97000000626</v>
      </c>
      <c r="I57" s="36">
        <f>'[1]вспомогат'!K54</f>
        <v>101.05668437921642</v>
      </c>
      <c r="J57" s="37">
        <f>'[1]вспомогат'!L54</f>
        <v>524169.6599999964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63219800</v>
      </c>
      <c r="D58" s="38">
        <f>'[1]вспомогат'!D55</f>
        <v>7659800</v>
      </c>
      <c r="E58" s="33">
        <f>'[1]вспомогат'!G55</f>
        <v>58025252.38</v>
      </c>
      <c r="F58" s="38">
        <f>'[1]вспомогат'!H55</f>
        <v>5254818.289999999</v>
      </c>
      <c r="G58" s="39">
        <f>'[1]вспомогат'!I55</f>
        <v>68.60255215540874</v>
      </c>
      <c r="H58" s="35">
        <f>'[1]вспомогат'!J55</f>
        <v>-2404981.710000001</v>
      </c>
      <c r="I58" s="36">
        <f>'[1]вспомогат'!K55</f>
        <v>91.7833532848886</v>
      </c>
      <c r="J58" s="37">
        <f>'[1]вспомогат'!L55</f>
        <v>-5194547.619999997</v>
      </c>
    </row>
    <row r="59" spans="1:10" ht="14.25" customHeight="1">
      <c r="A59" s="52" t="s">
        <v>61</v>
      </c>
      <c r="B59" s="33">
        <f>'[1]вспомогат'!B56</f>
        <v>15857756</v>
      </c>
      <c r="C59" s="33">
        <f>'[1]вспомогат'!C56</f>
        <v>11142436</v>
      </c>
      <c r="D59" s="38">
        <f>'[1]вспомогат'!D56</f>
        <v>1811748</v>
      </c>
      <c r="E59" s="33">
        <f>'[1]вспомогат'!G56</f>
        <v>11635986.81</v>
      </c>
      <c r="F59" s="38">
        <f>'[1]вспомогат'!H56</f>
        <v>1631621.7700000014</v>
      </c>
      <c r="G59" s="39">
        <f>'[1]вспомогат'!I56</f>
        <v>90.0578761505464</v>
      </c>
      <c r="H59" s="35">
        <f>'[1]вспомогат'!J56</f>
        <v>-180126.22999999858</v>
      </c>
      <c r="I59" s="36">
        <f>'[1]вспомогат'!K56</f>
        <v>104.42946955225949</v>
      </c>
      <c r="J59" s="37">
        <f>'[1]вспомогат'!L56</f>
        <v>493550.8100000005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50443632</v>
      </c>
      <c r="D60" s="38">
        <f>'[1]вспомогат'!D57</f>
        <v>7666124</v>
      </c>
      <c r="E60" s="33">
        <f>'[1]вспомогат'!G57</f>
        <v>50670284.22</v>
      </c>
      <c r="F60" s="38">
        <f>'[1]вспомогат'!H57</f>
        <v>4214437.579999998</v>
      </c>
      <c r="G60" s="39">
        <f>'[1]вспомогат'!I57</f>
        <v>54.974816217426145</v>
      </c>
      <c r="H60" s="35">
        <f>'[1]вспомогат'!J57</f>
        <v>-3451686.420000002</v>
      </c>
      <c r="I60" s="36">
        <f>'[1]вспомогат'!K57</f>
        <v>100.44931780487178</v>
      </c>
      <c r="J60" s="37">
        <f>'[1]вспомогат'!L57</f>
        <v>226652.2199999988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17069686</v>
      </c>
      <c r="D61" s="38">
        <f>'[1]вспомогат'!D58</f>
        <v>2648561</v>
      </c>
      <c r="E61" s="33">
        <f>'[1]вспомогат'!G58</f>
        <v>17029583.1</v>
      </c>
      <c r="F61" s="38">
        <f>'[1]вспомогат'!H58</f>
        <v>1533363.410000002</v>
      </c>
      <c r="G61" s="39">
        <f>'[1]вспомогат'!I58</f>
        <v>57.894207835877744</v>
      </c>
      <c r="H61" s="35">
        <f>'[1]вспомогат'!J58</f>
        <v>-1115197.589999998</v>
      </c>
      <c r="I61" s="36">
        <f>'[1]вспомогат'!K58</f>
        <v>99.76506363385947</v>
      </c>
      <c r="J61" s="37">
        <f>'[1]вспомогат'!L58</f>
        <v>-40102.89999999851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11136765</v>
      </c>
      <c r="D62" s="38">
        <f>'[1]вспомогат'!D59</f>
        <v>2310748</v>
      </c>
      <c r="E62" s="33">
        <f>'[1]вспомогат'!G59</f>
        <v>9982862.24</v>
      </c>
      <c r="F62" s="38">
        <f>'[1]вспомогат'!H59</f>
        <v>1317171.1300000008</v>
      </c>
      <c r="G62" s="39">
        <f>'[1]вспомогат'!I59</f>
        <v>57.00193746786758</v>
      </c>
      <c r="H62" s="35">
        <f>'[1]вспомогат'!J59</f>
        <v>-993576.8699999992</v>
      </c>
      <c r="I62" s="36">
        <f>'[1]вспомогат'!K59</f>
        <v>89.63879762211019</v>
      </c>
      <c r="J62" s="37">
        <f>'[1]вспомогат'!L59</f>
        <v>-1153902.7599999998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8725775</v>
      </c>
      <c r="D63" s="38">
        <f>'[1]вспомогат'!D60</f>
        <v>460600</v>
      </c>
      <c r="E63" s="33">
        <f>'[1]вспомогат'!G60</f>
        <v>10424506.88</v>
      </c>
      <c r="F63" s="38">
        <f>'[1]вспомогат'!H60</f>
        <v>819364.1500000004</v>
      </c>
      <c r="G63" s="39">
        <f>'[1]вспомогат'!I60</f>
        <v>177.89061007381684</v>
      </c>
      <c r="H63" s="35">
        <f>'[1]вспомогат'!J60</f>
        <v>358764.1500000004</v>
      </c>
      <c r="I63" s="36">
        <f>'[1]вспомогат'!K60</f>
        <v>119.46797711378075</v>
      </c>
      <c r="J63" s="37">
        <f>'[1]вспомогат'!L60</f>
        <v>1698731.8800000008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9467400</v>
      </c>
      <c r="D64" s="38">
        <f>'[1]вспомогат'!D61</f>
        <v>1819100</v>
      </c>
      <c r="E64" s="33">
        <f>'[1]вспомогат'!G61</f>
        <v>9302439.5</v>
      </c>
      <c r="F64" s="38">
        <f>'[1]вспомогат'!H61</f>
        <v>1515112.9900000002</v>
      </c>
      <c r="G64" s="39">
        <f>'[1]вспомогат'!I61</f>
        <v>83.28915342751911</v>
      </c>
      <c r="H64" s="35">
        <f>'[1]вспомогат'!J61</f>
        <v>-303987.0099999998</v>
      </c>
      <c r="I64" s="36">
        <f>'[1]вспомогат'!K61</f>
        <v>98.25759448211758</v>
      </c>
      <c r="J64" s="37">
        <f>'[1]вспомогат'!L61</f>
        <v>-164960.5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6558709</v>
      </c>
      <c r="D65" s="38">
        <f>'[1]вспомогат'!D62</f>
        <v>1042042</v>
      </c>
      <c r="E65" s="33">
        <f>'[1]вспомогат'!G62</f>
        <v>7087635.17</v>
      </c>
      <c r="F65" s="38">
        <f>'[1]вспомогат'!H62</f>
        <v>1056113.2699999996</v>
      </c>
      <c r="G65" s="39">
        <f>'[1]вспомогат'!I62</f>
        <v>101.35035535995667</v>
      </c>
      <c r="H65" s="35">
        <f>'[1]вспомогат'!J62</f>
        <v>14071.269999999553</v>
      </c>
      <c r="I65" s="36">
        <f>'[1]вспомогат'!K62</f>
        <v>108.06448601393963</v>
      </c>
      <c r="J65" s="37">
        <f>'[1]вспомогат'!L62</f>
        <v>528926.1699999999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11109300</v>
      </c>
      <c r="D66" s="38">
        <f>'[1]вспомогат'!D63</f>
        <v>1430830</v>
      </c>
      <c r="E66" s="33">
        <f>'[1]вспомогат'!G63</f>
        <v>12235640.9</v>
      </c>
      <c r="F66" s="38">
        <f>'[1]вспомогат'!H63</f>
        <v>1541916.4000000004</v>
      </c>
      <c r="G66" s="39">
        <f>'[1]вспомогат'!I63</f>
        <v>107.76377347413741</v>
      </c>
      <c r="H66" s="35">
        <f>'[1]вспомогат'!J63</f>
        <v>111086.40000000037</v>
      </c>
      <c r="I66" s="36">
        <f>'[1]вспомогат'!K63</f>
        <v>110.13872071147597</v>
      </c>
      <c r="J66" s="37">
        <f>'[1]вспомогат'!L63</f>
        <v>1126340.9000000004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8249950</v>
      </c>
      <c r="D67" s="38">
        <f>'[1]вспомогат'!D64</f>
        <v>957407</v>
      </c>
      <c r="E67" s="33">
        <f>'[1]вспомогат'!G64</f>
        <v>8561920.53</v>
      </c>
      <c r="F67" s="38">
        <f>'[1]вспомогат'!H64</f>
        <v>1120202.419999999</v>
      </c>
      <c r="G67" s="39">
        <f>'[1]вспомогат'!I64</f>
        <v>117.0037841795599</v>
      </c>
      <c r="H67" s="35">
        <f>'[1]вспомогат'!J64</f>
        <v>162795.419999999</v>
      </c>
      <c r="I67" s="36">
        <f>'[1]вспомогат'!K64</f>
        <v>103.78148388778112</v>
      </c>
      <c r="J67" s="37">
        <f>'[1]вспомогат'!L64</f>
        <v>311970.52999999933</v>
      </c>
    </row>
    <row r="68" spans="1:10" ht="14.25" customHeight="1">
      <c r="A68" s="52" t="s">
        <v>70</v>
      </c>
      <c r="B68" s="33">
        <f>'[1]вспомогат'!B65</f>
        <v>36662758</v>
      </c>
      <c r="C68" s="33">
        <f>'[1]вспомогат'!C65</f>
        <v>27933345</v>
      </c>
      <c r="D68" s="38">
        <f>'[1]вспомогат'!D65</f>
        <v>4028354</v>
      </c>
      <c r="E68" s="33">
        <f>'[1]вспомогат'!G65</f>
        <v>29507051.39</v>
      </c>
      <c r="F68" s="38">
        <f>'[1]вспомогат'!H65</f>
        <v>2235162.4000000022</v>
      </c>
      <c r="G68" s="39">
        <f>'[1]вспомогат'!I65</f>
        <v>55.4857492663257</v>
      </c>
      <c r="H68" s="35">
        <f>'[1]вспомогат'!J65</f>
        <v>-1793191.5999999978</v>
      </c>
      <c r="I68" s="36">
        <f>'[1]вспомогат'!K65</f>
        <v>105.63379140593439</v>
      </c>
      <c r="J68" s="37">
        <f>'[1]вспомогат'!L65</f>
        <v>1573706.3900000006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57961085</v>
      </c>
      <c r="D69" s="38">
        <f>'[1]вспомогат'!D66</f>
        <v>6085547</v>
      </c>
      <c r="E69" s="33">
        <f>'[1]вспомогат'!G66</f>
        <v>50593426.24</v>
      </c>
      <c r="F69" s="38">
        <f>'[1]вспомогат'!H66</f>
        <v>4532944.660000004</v>
      </c>
      <c r="G69" s="39">
        <f>'[1]вспомогат'!I66</f>
        <v>74.48705366994953</v>
      </c>
      <c r="H69" s="35">
        <f>'[1]вспомогат'!J66</f>
        <v>-1552602.3399999961</v>
      </c>
      <c r="I69" s="36">
        <f>'[1]вспомогат'!K66</f>
        <v>87.28861138469026</v>
      </c>
      <c r="J69" s="37">
        <f>'[1]вспомогат'!L66</f>
        <v>-7367658.759999998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69542876</v>
      </c>
      <c r="D70" s="38">
        <f>'[1]вспомогат'!D67</f>
        <v>9310025</v>
      </c>
      <c r="E70" s="33">
        <f>'[1]вспомогат'!G67</f>
        <v>68945742.56</v>
      </c>
      <c r="F70" s="38">
        <f>'[1]вспомогат'!H67</f>
        <v>6209169.780000001</v>
      </c>
      <c r="G70" s="39">
        <f>'[1]вспомогат'!I67</f>
        <v>66.69337386312068</v>
      </c>
      <c r="H70" s="35">
        <f>'[1]вспомогат'!J67</f>
        <v>-3100855.219999999</v>
      </c>
      <c r="I70" s="36">
        <f>'[1]вспомогат'!K67</f>
        <v>99.14134491648002</v>
      </c>
      <c r="J70" s="37">
        <f>'[1]вспомогат'!L67</f>
        <v>-597133.4399999976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11735980</v>
      </c>
      <c r="D71" s="38">
        <f>'[1]вспомогат'!D68</f>
        <v>2006610</v>
      </c>
      <c r="E71" s="33">
        <f>'[1]вспомогат'!G68</f>
        <v>11358789.8</v>
      </c>
      <c r="F71" s="38">
        <f>'[1]вспомогат'!H68</f>
        <v>1497907.9000000004</v>
      </c>
      <c r="G71" s="39">
        <f>'[1]вспомогат'!I68</f>
        <v>74.648681108935</v>
      </c>
      <c r="H71" s="35">
        <f>'[1]вспомогат'!J68</f>
        <v>-508702.0999999996</v>
      </c>
      <c r="I71" s="36">
        <f>'[1]вспомогат'!K68</f>
        <v>96.7860357635238</v>
      </c>
      <c r="J71" s="37">
        <f>'[1]вспомогат'!L68</f>
        <v>-377190.19999999925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7599201</v>
      </c>
      <c r="D72" s="38">
        <f>'[1]вспомогат'!D69</f>
        <v>791077</v>
      </c>
      <c r="E72" s="33">
        <f>'[1]вспомогат'!G69</f>
        <v>7414736.65</v>
      </c>
      <c r="F72" s="38">
        <f>'[1]вспомогат'!H69</f>
        <v>758933.3900000006</v>
      </c>
      <c r="G72" s="39">
        <f>'[1]вспомогат'!I69</f>
        <v>95.93672803026767</v>
      </c>
      <c r="H72" s="35">
        <f>'[1]вспомогат'!J69</f>
        <v>-32143.609999999404</v>
      </c>
      <c r="I72" s="36">
        <f>'[1]вспомогат'!K69</f>
        <v>97.57258230174463</v>
      </c>
      <c r="J72" s="37">
        <f>'[1]вспомогат'!L69</f>
        <v>-184464.34999999963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5107671</v>
      </c>
      <c r="D73" s="38">
        <f>'[1]вспомогат'!D70</f>
        <v>727194</v>
      </c>
      <c r="E73" s="33">
        <f>'[1]вспомогат'!G70</f>
        <v>5247200.42</v>
      </c>
      <c r="F73" s="38">
        <f>'[1]вспомогат'!H70</f>
        <v>1288212.2199999997</v>
      </c>
      <c r="G73" s="39">
        <f>'[1]вспомогат'!I70</f>
        <v>177.14835655959752</v>
      </c>
      <c r="H73" s="35">
        <f>'[1]вспомогат'!J70</f>
        <v>561018.2199999997</v>
      </c>
      <c r="I73" s="36">
        <f>'[1]вспомогат'!K70</f>
        <v>102.7317620888268</v>
      </c>
      <c r="J73" s="37">
        <f>'[1]вспомогат'!L70</f>
        <v>139529.41999999993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42516151</v>
      </c>
      <c r="D74" s="38">
        <f>'[1]вспомогат'!D71</f>
        <v>6328162</v>
      </c>
      <c r="E74" s="33">
        <f>'[1]вспомогат'!G71</f>
        <v>38421411.51</v>
      </c>
      <c r="F74" s="38">
        <f>'[1]вспомогат'!H71</f>
        <v>4082983.6099999994</v>
      </c>
      <c r="G74" s="39">
        <f>'[1]вспомогат'!I71</f>
        <v>64.52084523120615</v>
      </c>
      <c r="H74" s="35">
        <f>'[1]вспомогат'!J71</f>
        <v>-2245178.3900000006</v>
      </c>
      <c r="I74" s="36">
        <f>'[1]вспомогат'!K71</f>
        <v>90.36897886170362</v>
      </c>
      <c r="J74" s="37">
        <f>'[1]вспомогат'!L71</f>
        <v>-4094739.490000002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18082552</v>
      </c>
      <c r="D75" s="38">
        <f>'[1]вспомогат'!D72</f>
        <v>1980205</v>
      </c>
      <c r="E75" s="33">
        <f>'[1]вспомогат'!G72</f>
        <v>17396882.76</v>
      </c>
      <c r="F75" s="38">
        <f>'[1]вспомогат'!H72</f>
        <v>2049528.960000001</v>
      </c>
      <c r="G75" s="39">
        <f>'[1]вспомогат'!I72</f>
        <v>103.5008476395121</v>
      </c>
      <c r="H75" s="35">
        <f>'[1]вспомогат'!J72</f>
        <v>69323.9600000009</v>
      </c>
      <c r="I75" s="36">
        <f>'[1]вспомогат'!K72</f>
        <v>96.20811686315074</v>
      </c>
      <c r="J75" s="37">
        <f>'[1]вспомогат'!L72</f>
        <v>-685669.2399999984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7484030</v>
      </c>
      <c r="D76" s="38">
        <f>'[1]вспомогат'!D73</f>
        <v>932080</v>
      </c>
      <c r="E76" s="33">
        <f>'[1]вспомогат'!G73</f>
        <v>7642442.42</v>
      </c>
      <c r="F76" s="38">
        <f>'[1]вспомогат'!H73</f>
        <v>865269.0800000001</v>
      </c>
      <c r="G76" s="39">
        <f>'[1]вспомогат'!I73</f>
        <v>92.83206162561154</v>
      </c>
      <c r="H76" s="35">
        <f>'[1]вспомогат'!J73</f>
        <v>-66810.91999999993</v>
      </c>
      <c r="I76" s="36">
        <f>'[1]вспомогат'!K73</f>
        <v>102.11667270173956</v>
      </c>
      <c r="J76" s="37">
        <f>'[1]вспомогат'!L73</f>
        <v>158412.41999999993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6222560</v>
      </c>
      <c r="D77" s="38">
        <f>'[1]вспомогат'!D74</f>
        <v>828222</v>
      </c>
      <c r="E77" s="33">
        <f>'[1]вспомогат'!G74</f>
        <v>6986681.2</v>
      </c>
      <c r="F77" s="38">
        <f>'[1]вспомогат'!H74</f>
        <v>806358.2800000003</v>
      </c>
      <c r="G77" s="39">
        <f>'[1]вспомогат'!I74</f>
        <v>97.36016188896217</v>
      </c>
      <c r="H77" s="35">
        <f>'[1]вспомогат'!J74</f>
        <v>-21863.71999999974</v>
      </c>
      <c r="I77" s="36">
        <f>'[1]вспомогат'!K74</f>
        <v>112.27985266514105</v>
      </c>
      <c r="J77" s="37">
        <f>'[1]вспомогат'!L74</f>
        <v>764121.2000000002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6245360</v>
      </c>
      <c r="D78" s="38">
        <f>'[1]вспомогат'!D75</f>
        <v>1059474</v>
      </c>
      <c r="E78" s="33">
        <f>'[1]вспомогат'!G75</f>
        <v>6780567</v>
      </c>
      <c r="F78" s="38">
        <f>'[1]вспомогат'!H75</f>
        <v>509108.8300000001</v>
      </c>
      <c r="G78" s="39">
        <f>'[1]вспомогат'!I75</f>
        <v>48.05298006369199</v>
      </c>
      <c r="H78" s="35">
        <f>'[1]вспомогат'!J75</f>
        <v>-550365.1699999999</v>
      </c>
      <c r="I78" s="36">
        <f>'[1]вспомогат'!K75</f>
        <v>108.56967412607119</v>
      </c>
      <c r="J78" s="37">
        <f>'[1]вспомогат'!L75</f>
        <v>535207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12531060</v>
      </c>
      <c r="D79" s="38">
        <f>'[1]вспомогат'!D76</f>
        <v>1818791</v>
      </c>
      <c r="E79" s="33">
        <f>'[1]вспомогат'!G76</f>
        <v>12529490.46</v>
      </c>
      <c r="F79" s="38">
        <f>'[1]вспомогат'!H76</f>
        <v>2054201.040000001</v>
      </c>
      <c r="G79" s="39">
        <f>'[1]вспомогат'!I76</f>
        <v>112.94321557562144</v>
      </c>
      <c r="H79" s="35">
        <f>'[1]вспомогат'!J76</f>
        <v>235410.04000000097</v>
      </c>
      <c r="I79" s="36">
        <f>'[1]вспомогат'!K76</f>
        <v>99.98747480261048</v>
      </c>
      <c r="J79" s="37">
        <f>'[1]вспомогат'!L76</f>
        <v>-1569.539999999106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8756365</v>
      </c>
      <c r="D80" s="38">
        <f>'[1]вспомогат'!D77</f>
        <v>1340297</v>
      </c>
      <c r="E80" s="33">
        <f>'[1]вспомогат'!G77</f>
        <v>10599192.55</v>
      </c>
      <c r="F80" s="38">
        <f>'[1]вспомогат'!H77</f>
        <v>712320.540000001</v>
      </c>
      <c r="G80" s="39">
        <f>'[1]вспомогат'!I77</f>
        <v>53.14646977498278</v>
      </c>
      <c r="H80" s="35">
        <f>'[1]вспомогат'!J77</f>
        <v>-627976.459999999</v>
      </c>
      <c r="I80" s="36">
        <f>'[1]вспомогат'!K77</f>
        <v>121.04557713160655</v>
      </c>
      <c r="J80" s="37">
        <f>'[1]вспомогат'!L77</f>
        <v>1842827.5500000007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355197760</v>
      </c>
      <c r="D81" s="38">
        <f>'[1]вспомогат'!D78</f>
        <v>40325200</v>
      </c>
      <c r="E81" s="33">
        <f>'[1]вспомогат'!G78</f>
        <v>348811082.79</v>
      </c>
      <c r="F81" s="38">
        <f>'[1]вспомогат'!H78</f>
        <v>30689854.950000048</v>
      </c>
      <c r="G81" s="39">
        <f>'[1]вспомогат'!I78</f>
        <v>76.10589643696757</v>
      </c>
      <c r="H81" s="35">
        <f>'[1]вспомогат'!J78</f>
        <v>-9635345.049999952</v>
      </c>
      <c r="I81" s="36">
        <f>'[1]вспомогат'!K78</f>
        <v>98.2019376445392</v>
      </c>
      <c r="J81" s="37">
        <f>'[1]вспомогат'!L78</f>
        <v>-6386677.209999979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29400051</v>
      </c>
      <c r="D82" s="38">
        <f>'[1]вспомогат'!D79</f>
        <v>3515334</v>
      </c>
      <c r="E82" s="33">
        <f>'[1]вспомогат'!G79</f>
        <v>31312226.5</v>
      </c>
      <c r="F82" s="38">
        <f>'[1]вспомогат'!H79</f>
        <v>3393946.370000001</v>
      </c>
      <c r="G82" s="39">
        <f>'[1]вспомогат'!I79</f>
        <v>96.54691047849225</v>
      </c>
      <c r="H82" s="35">
        <f>'[1]вспомогат'!J79</f>
        <v>-121387.62999999896</v>
      </c>
      <c r="I82" s="36">
        <f>'[1]вспомогат'!K79</f>
        <v>106.50398701689328</v>
      </c>
      <c r="J82" s="37">
        <f>'[1]вспомогат'!L79</f>
        <v>1912175.5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8209298</v>
      </c>
      <c r="D83" s="38">
        <f>'[1]вспомогат'!D80</f>
        <v>1036796</v>
      </c>
      <c r="E83" s="33">
        <f>'[1]вспомогат'!G80</f>
        <v>8140016.74</v>
      </c>
      <c r="F83" s="38">
        <f>'[1]вспомогат'!H80</f>
        <v>1036183.04</v>
      </c>
      <c r="G83" s="39">
        <f>'[1]вспомогат'!I80</f>
        <v>99.94087940154091</v>
      </c>
      <c r="H83" s="35">
        <f>'[1]вспомогат'!J80</f>
        <v>-612.9599999999627</v>
      </c>
      <c r="I83" s="36">
        <f>'[1]вспомогат'!K80</f>
        <v>99.15606352699098</v>
      </c>
      <c r="J83" s="37">
        <f>'[1]вспомогат'!L80</f>
        <v>-69281.25999999978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144500701</v>
      </c>
      <c r="D84" s="38">
        <f>'[1]вспомогат'!D81</f>
        <v>13159898</v>
      </c>
      <c r="E84" s="33">
        <f>'[1]вспомогат'!G81</f>
        <v>120321700.01</v>
      </c>
      <c r="F84" s="38">
        <f>'[1]вспомогат'!H81</f>
        <v>12360056.850000009</v>
      </c>
      <c r="G84" s="39">
        <f>'[1]вспомогат'!I81</f>
        <v>93.9221326031555</v>
      </c>
      <c r="H84" s="35">
        <f>'[1]вспомогат'!J81</f>
        <v>-799841.1499999911</v>
      </c>
      <c r="I84" s="36">
        <f>'[1]вспомогат'!K81</f>
        <v>83.26720851686387</v>
      </c>
      <c r="J84" s="37">
        <f>'[1]вспомогат'!L81</f>
        <v>-24179000.989999995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28459533</v>
      </c>
      <c r="D85" s="38">
        <f>'[1]вспомогат'!D82</f>
        <v>3457020</v>
      </c>
      <c r="E85" s="33">
        <f>'[1]вспомогат'!G82</f>
        <v>28855049.29</v>
      </c>
      <c r="F85" s="38">
        <f>'[1]вспомогат'!H82</f>
        <v>2528485.75</v>
      </c>
      <c r="G85" s="39">
        <f>'[1]вспомогат'!I82</f>
        <v>73.14061677398453</v>
      </c>
      <c r="H85" s="35">
        <f>'[1]вспомогат'!J82</f>
        <v>-928534.25</v>
      </c>
      <c r="I85" s="36">
        <f>'[1]вспомогат'!K82</f>
        <v>101.3897497545023</v>
      </c>
      <c r="J85" s="37">
        <f>'[1]вспомогат'!L82</f>
        <v>395516.2899999991</v>
      </c>
    </row>
    <row r="86" spans="1:10" ht="15" customHeight="1">
      <c r="A86" s="50" t="s">
        <v>88</v>
      </c>
      <c r="B86" s="41">
        <f>SUM(B38:B85)</f>
        <v>2085834919</v>
      </c>
      <c r="C86" s="41">
        <f>SUM(C38:C85)</f>
        <v>1524759949</v>
      </c>
      <c r="D86" s="41">
        <f>SUM(D38:D85)</f>
        <v>190372492</v>
      </c>
      <c r="E86" s="41">
        <f>SUM(E38:E85)</f>
        <v>1484218368.0199997</v>
      </c>
      <c r="F86" s="41">
        <f>SUM(F38:F85)</f>
        <v>145605863.16000012</v>
      </c>
      <c r="G86" s="42">
        <f>F86/D86*100</f>
        <v>76.48471773957769</v>
      </c>
      <c r="H86" s="41">
        <f>SUM(H38:H85)</f>
        <v>-44766628.83999994</v>
      </c>
      <c r="I86" s="43">
        <f>E86/C86*100</f>
        <v>97.34111713738356</v>
      </c>
      <c r="J86" s="41">
        <f>SUM(J38:J85)</f>
        <v>-40541580.97999996</v>
      </c>
    </row>
    <row r="87" spans="1:10" ht="15.75" customHeight="1">
      <c r="A87" s="53" t="s">
        <v>89</v>
      </c>
      <c r="B87" s="54">
        <f>'[1]вспомогат'!B83</f>
        <v>12774879544.88</v>
      </c>
      <c r="C87" s="54">
        <f>'[1]вспомогат'!C83</f>
        <v>9459358736.880001</v>
      </c>
      <c r="D87" s="54">
        <f>'[1]вспомогат'!D83</f>
        <v>1018163993</v>
      </c>
      <c r="E87" s="54">
        <f>'[1]вспомогат'!G83</f>
        <v>9194234073.14</v>
      </c>
      <c r="F87" s="54">
        <f>'[1]вспомогат'!H83</f>
        <v>812015073.0400004</v>
      </c>
      <c r="G87" s="55">
        <f>'[1]вспомогат'!I83</f>
        <v>79.75287661149892</v>
      </c>
      <c r="H87" s="54">
        <f>'[1]вспомогат'!J83</f>
        <v>-206148919.9599995</v>
      </c>
      <c r="I87" s="55">
        <f>'[1]вспомогат'!K83</f>
        <v>97.19722371130362</v>
      </c>
      <c r="J87" s="54">
        <f>'[1]вспомогат'!L83</f>
        <v>-265124663.73999986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25.09.2020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2020-09-28T07:31:44Z</dcterms:created>
  <dcterms:modified xsi:type="dcterms:W3CDTF">2020-09-28T07:32:21Z</dcterms:modified>
  <cp:category/>
  <cp:version/>
  <cp:contentType/>
  <cp:contentStatus/>
</cp:coreProperties>
</file>