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<sst xmlns="http://schemas.openxmlformats.org/spreadsheetml/2006/main" count="95" uniqueCount="90">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</sst>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16.10.2020</v>
          </cell>
        </row>
        <row r="6">
          <cell r="G6" t="str">
            <v>Фактично надійшло на 16.10.2020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1621202711.44</v>
          </cell>
          <cell r="H10">
            <v>84974350.61000013</v>
          </cell>
          <cell r="I10">
            <v>53.386344557692645</v>
          </cell>
          <cell r="J10">
            <v>-74194349.38999987</v>
          </cell>
          <cell r="K10">
            <v>85.81473076520177</v>
          </cell>
          <cell r="L10">
            <v>-267986588.55999994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4615042286.67</v>
          </cell>
          <cell r="H11">
            <v>238119558.3800001</v>
          </cell>
          <cell r="I11">
            <v>50.29455240891332</v>
          </cell>
          <cell r="J11">
            <v>-235330441.6199999</v>
          </cell>
          <cell r="K11">
            <v>95.4813287955808</v>
          </cell>
          <cell r="L11">
            <v>-218407713.32999992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650064137.81</v>
          </cell>
          <cell r="H12">
            <v>35676416.18999994</v>
          </cell>
          <cell r="I12">
            <v>58.08602399747329</v>
          </cell>
          <cell r="J12">
            <v>-25743549.810000062</v>
          </cell>
          <cell r="K12">
            <v>101.89022927760661</v>
          </cell>
          <cell r="L12">
            <v>12059745.809999943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509984857.4</v>
          </cell>
          <cell r="H13">
            <v>26896677.870000005</v>
          </cell>
          <cell r="I13">
            <v>43.7145330093616</v>
          </cell>
          <cell r="J13">
            <v>-34631322.129999995</v>
          </cell>
          <cell r="K13">
            <v>88.53819232628854</v>
          </cell>
          <cell r="L13">
            <v>-66020642.600000024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80126506.61</v>
          </cell>
          <cell r="H14">
            <v>4215280.849999994</v>
          </cell>
          <cell r="I14">
            <v>47.15606723347124</v>
          </cell>
          <cell r="J14">
            <v>-4723719.150000006</v>
          </cell>
          <cell r="K14">
            <v>92.51895850725415</v>
          </cell>
          <cell r="L14">
            <v>-6478993.390000001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31118201.95</v>
          </cell>
          <cell r="H15">
            <v>1962873.5500000007</v>
          </cell>
          <cell r="I15">
            <v>38.63449745543069</v>
          </cell>
          <cell r="J15">
            <v>-3117750.4499999993</v>
          </cell>
          <cell r="K15">
            <v>100.20193837553163</v>
          </cell>
          <cell r="L15">
            <v>62712.949999999255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295605839.86</v>
          </cell>
          <cell r="H16">
            <v>16459216.50999999</v>
          </cell>
          <cell r="I16">
            <v>50.46445918809916</v>
          </cell>
          <cell r="J16">
            <v>-16156245.49000001</v>
          </cell>
          <cell r="K16">
            <v>102.9663417411284</v>
          </cell>
          <cell r="L16">
            <v>8516063.860000014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4489465.55</v>
          </cell>
          <cell r="H18">
            <v>222029.25999999978</v>
          </cell>
          <cell r="I18">
            <v>59.91641412437758</v>
          </cell>
          <cell r="J18">
            <v>-148535.74000000022</v>
          </cell>
          <cell r="K18">
            <v>97.43969089058325</v>
          </cell>
          <cell r="L18">
            <v>-117964.45000000019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117527341.81</v>
          </cell>
          <cell r="H19">
            <v>7731842.879999995</v>
          </cell>
          <cell r="I19">
            <v>44.2645569776059</v>
          </cell>
          <cell r="J19">
            <v>-9735502.120000005</v>
          </cell>
          <cell r="K19">
            <v>100.67374884918128</v>
          </cell>
          <cell r="L19">
            <v>786539.8100000024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29090418.59</v>
          </cell>
          <cell r="H20">
            <v>1611829.8099999987</v>
          </cell>
          <cell r="I20">
            <v>40.68684757228859</v>
          </cell>
          <cell r="J20">
            <v>-2349720.1900000013</v>
          </cell>
          <cell r="K20">
            <v>91.08089642475838</v>
          </cell>
          <cell r="L20">
            <v>-2848681.41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47324905.35</v>
          </cell>
          <cell r="H21">
            <v>2566849.289999999</v>
          </cell>
          <cell r="I21">
            <v>58.5412206162036</v>
          </cell>
          <cell r="J21">
            <v>-1817837.710000001</v>
          </cell>
          <cell r="K21">
            <v>103.39219570769362</v>
          </cell>
          <cell r="L21">
            <v>1552683.3500000015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3672371.51</v>
          </cell>
          <cell r="H22">
            <v>355870.4499999997</v>
          </cell>
          <cell r="I22">
            <v>37.018552422165094</v>
          </cell>
          <cell r="J22">
            <v>-605459.5500000003</v>
          </cell>
          <cell r="K22">
            <v>97.77320907026339</v>
          </cell>
          <cell r="L22">
            <v>-83638.49000000022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123238.54</v>
          </cell>
          <cell r="H23">
            <v>903.9799999999959</v>
          </cell>
          <cell r="J23">
            <v>903.9799999999959</v>
          </cell>
          <cell r="K23">
            <v>28.1361467743457</v>
          </cell>
          <cell r="L23">
            <v>-314769.34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115163864.69</v>
          </cell>
          <cell r="H24">
            <v>6773499.819999993</v>
          </cell>
          <cell r="I24">
            <v>51.796500273989565</v>
          </cell>
          <cell r="J24">
            <v>-6303638.180000007</v>
          </cell>
          <cell r="K24">
            <v>104.5136565751663</v>
          </cell>
          <cell r="L24">
            <v>4973609.689999998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5999215.21</v>
          </cell>
          <cell r="H25">
            <v>212437.26999999955</v>
          </cell>
          <cell r="I25">
            <v>25.982873147791363</v>
          </cell>
          <cell r="J25">
            <v>-605167.7300000004</v>
          </cell>
          <cell r="K25">
            <v>95.57643410887293</v>
          </cell>
          <cell r="L25">
            <v>-277661.79000000004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52390496.64</v>
          </cell>
          <cell r="H26">
            <v>3349370.3200000003</v>
          </cell>
          <cell r="I26">
            <v>39.99413372779341</v>
          </cell>
          <cell r="J26">
            <v>-5025283.68</v>
          </cell>
          <cell r="K26">
            <v>94.86587739874037</v>
          </cell>
          <cell r="L26">
            <v>-2835363.3599999994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48914633.04</v>
          </cell>
          <cell r="H28">
            <v>2225808.530000001</v>
          </cell>
          <cell r="I28">
            <v>40.317235361872896</v>
          </cell>
          <cell r="J28">
            <v>-3294928.469999999</v>
          </cell>
          <cell r="K28">
            <v>93.32267847387858</v>
          </cell>
          <cell r="L28">
            <v>-3499885.960000001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25193011.17</v>
          </cell>
          <cell r="H29">
            <v>1417645.6700000018</v>
          </cell>
          <cell r="I29">
            <v>57.1659901543465</v>
          </cell>
          <cell r="J29">
            <v>-1062230.3299999982</v>
          </cell>
          <cell r="K29">
            <v>97.31521366035682</v>
          </cell>
          <cell r="L29">
            <v>-695038.8299999982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31910771.53</v>
          </cell>
          <cell r="H30">
            <v>2876456.84</v>
          </cell>
          <cell r="I30">
            <v>40.28608719096088</v>
          </cell>
          <cell r="J30">
            <v>-4263618.16</v>
          </cell>
          <cell r="K30">
            <v>92.06785115397524</v>
          </cell>
          <cell r="L30">
            <v>-2749287.469999999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5892846.38</v>
          </cell>
          <cell r="H31">
            <v>108168.84999999963</v>
          </cell>
          <cell r="I31">
            <v>18.31451970647688</v>
          </cell>
          <cell r="J31">
            <v>-482449.1500000004</v>
          </cell>
          <cell r="K31">
            <v>97.50998671923374</v>
          </cell>
          <cell r="L31">
            <v>-150479.6200000001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65002811.85</v>
          </cell>
          <cell r="H32">
            <v>3349936.0900000036</v>
          </cell>
          <cell r="I32">
            <v>37.58849274225296</v>
          </cell>
          <cell r="J32">
            <v>-5562195.909999996</v>
          </cell>
          <cell r="K32">
            <v>89.80121544141087</v>
          </cell>
          <cell r="L32">
            <v>-7382413.1499999985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244155.5</v>
          </cell>
          <cell r="H33">
            <v>16010</v>
          </cell>
          <cell r="I33">
            <v>101.97452229299364</v>
          </cell>
          <cell r="J33">
            <v>310</v>
          </cell>
          <cell r="K33">
            <v>274.9498873873874</v>
          </cell>
          <cell r="L33">
            <v>155355.5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6587671.44</v>
          </cell>
          <cell r="H34">
            <v>276347.54000000004</v>
          </cell>
          <cell r="I34">
            <v>16.78502884791177</v>
          </cell>
          <cell r="J34">
            <v>-1370045.46</v>
          </cell>
          <cell r="K34">
            <v>90.62079496063824</v>
          </cell>
          <cell r="L34">
            <v>-681820.5599999996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15189595.87</v>
          </cell>
          <cell r="H35">
            <v>906672.1999999993</v>
          </cell>
          <cell r="I35">
            <v>60.966483207982925</v>
          </cell>
          <cell r="J35">
            <v>-580492.8000000007</v>
          </cell>
          <cell r="K35">
            <v>99.0861965863734</v>
          </cell>
          <cell r="L35">
            <v>-140083.13000000082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40817168.07</v>
          </cell>
          <cell r="H36">
            <v>2098525.420000002</v>
          </cell>
          <cell r="I36">
            <v>24.986086305909357</v>
          </cell>
          <cell r="J36">
            <v>-6300250.579999998</v>
          </cell>
          <cell r="K36">
            <v>91.43279569344503</v>
          </cell>
          <cell r="L36">
            <v>-3824546.9299999997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21897698.35</v>
          </cell>
          <cell r="H37">
            <v>1219521.120000001</v>
          </cell>
          <cell r="I37">
            <v>33.4965913448175</v>
          </cell>
          <cell r="J37">
            <v>-2421210.879999999</v>
          </cell>
          <cell r="K37">
            <v>99.0071717663357</v>
          </cell>
          <cell r="L37">
            <v>-219586.6499999985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16448274.85</v>
          </cell>
          <cell r="H38">
            <v>1752556.8699999992</v>
          </cell>
          <cell r="I38">
            <v>66.07378269839208</v>
          </cell>
          <cell r="J38">
            <v>-899867.1300000008</v>
          </cell>
          <cell r="K38">
            <v>95.93652972550817</v>
          </cell>
          <cell r="L38">
            <v>-696680.1500000004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16075175.7</v>
          </cell>
          <cell r="H39">
            <v>817751.6600000001</v>
          </cell>
          <cell r="I39">
            <v>18.855542053941384</v>
          </cell>
          <cell r="J39">
            <v>-3519178.34</v>
          </cell>
          <cell r="K39">
            <v>93.85717050727567</v>
          </cell>
          <cell r="L39">
            <v>-1052099.3000000007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16991933.91</v>
          </cell>
          <cell r="H40">
            <v>815365.1400000006</v>
          </cell>
          <cell r="I40">
            <v>29.122554979476924</v>
          </cell>
          <cell r="J40">
            <v>-1984406.8599999994</v>
          </cell>
          <cell r="K40">
            <v>84.79806986825207</v>
          </cell>
          <cell r="L40">
            <v>-3046180.09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29644596.2</v>
          </cell>
          <cell r="H41">
            <v>1351912.3399999999</v>
          </cell>
          <cell r="I41">
            <v>36.448960058839766</v>
          </cell>
          <cell r="J41">
            <v>-2357143.66</v>
          </cell>
          <cell r="K41">
            <v>97.3343557328418</v>
          </cell>
          <cell r="L41">
            <v>-811860.8000000007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50169703.38</v>
          </cell>
          <cell r="H42">
            <v>2691016.0100000054</v>
          </cell>
          <cell r="I42">
            <v>32.98764962494706</v>
          </cell>
          <cell r="J42">
            <v>-5466630.989999995</v>
          </cell>
          <cell r="K42">
            <v>89.68716046786834</v>
          </cell>
          <cell r="L42">
            <v>-5768853.619999997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22253258.74</v>
          </cell>
          <cell r="H43">
            <v>1351392.299999997</v>
          </cell>
          <cell r="I43">
            <v>25.918035710860877</v>
          </cell>
          <cell r="J43">
            <v>-3862707.700000003</v>
          </cell>
          <cell r="K43">
            <v>87.75563708952643</v>
          </cell>
          <cell r="L43">
            <v>-3104951.2600000016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24576622.31</v>
          </cell>
          <cell r="H44">
            <v>1496925.1600000001</v>
          </cell>
          <cell r="I44">
            <v>47.47316173427464</v>
          </cell>
          <cell r="J44">
            <v>-1656277.8399999999</v>
          </cell>
          <cell r="K44">
            <v>99.48368767495272</v>
          </cell>
          <cell r="L44">
            <v>-127550.69000000134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7962297.44</v>
          </cell>
          <cell r="H45">
            <v>454994.80000000075</v>
          </cell>
          <cell r="I45">
            <v>45.88241463252311</v>
          </cell>
          <cell r="J45">
            <v>-536659.1999999993</v>
          </cell>
          <cell r="K45">
            <v>83.13531683322867</v>
          </cell>
          <cell r="L45">
            <v>-1615217.5599999996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8565287.8</v>
          </cell>
          <cell r="H46">
            <v>950473.080000001</v>
          </cell>
          <cell r="I46">
            <v>64.14500353296802</v>
          </cell>
          <cell r="J46">
            <v>-531283.919999999</v>
          </cell>
          <cell r="K46">
            <v>94.6227870307616</v>
          </cell>
          <cell r="L46">
            <v>-486747.19999999925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10765424.26</v>
          </cell>
          <cell r="H47">
            <v>274939.76999999955</v>
          </cell>
          <cell r="I47">
            <v>13.85335455628312</v>
          </cell>
          <cell r="J47">
            <v>-1709704.2300000004</v>
          </cell>
          <cell r="K47">
            <v>86.4620416879199</v>
          </cell>
          <cell r="L47">
            <v>-1685616.7400000002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21494915.55</v>
          </cell>
          <cell r="H48">
            <v>1267525.539999999</v>
          </cell>
          <cell r="I48">
            <v>26.76688026945837</v>
          </cell>
          <cell r="J48">
            <v>-3467899.460000001</v>
          </cell>
          <cell r="K48">
            <v>88.07520020848028</v>
          </cell>
          <cell r="L48">
            <v>-2910269.4499999993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8947527.55</v>
          </cell>
          <cell r="H49">
            <v>684210.7200000007</v>
          </cell>
          <cell r="I49">
            <v>54.21638034865298</v>
          </cell>
          <cell r="J49">
            <v>-577789.2799999993</v>
          </cell>
          <cell r="K49">
            <v>78.18094365572006</v>
          </cell>
          <cell r="L49">
            <v>-2497112.4499999993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8075550.89</v>
          </cell>
          <cell r="H50">
            <v>609020.1099999994</v>
          </cell>
          <cell r="I50">
            <v>38.14338118321993</v>
          </cell>
          <cell r="J50">
            <v>-987639.8900000006</v>
          </cell>
          <cell r="K50">
            <v>96.56815859774662</v>
          </cell>
          <cell r="L50">
            <v>-286989.11000000034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55478198.01</v>
          </cell>
          <cell r="H51">
            <v>2884435.2399999946</v>
          </cell>
          <cell r="I51">
            <v>42.696761663975</v>
          </cell>
          <cell r="J51">
            <v>-3871194.7600000054</v>
          </cell>
          <cell r="K51">
            <v>103.9324926605128</v>
          </cell>
          <cell r="L51">
            <v>2099128.009999998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67615603.96</v>
          </cell>
          <cell r="H52">
            <v>3239867.5399999917</v>
          </cell>
          <cell r="I52">
            <v>35.28769677915797</v>
          </cell>
          <cell r="J52">
            <v>-5941427.460000008</v>
          </cell>
          <cell r="K52">
            <v>94.19237942187583</v>
          </cell>
          <cell r="L52">
            <v>-4168976.0400000066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27935103.63</v>
          </cell>
          <cell r="H53">
            <v>2094683.3900000006</v>
          </cell>
          <cell r="I53">
            <v>35.83747804943481</v>
          </cell>
          <cell r="J53">
            <v>-3750268.6099999994</v>
          </cell>
          <cell r="K53">
            <v>88.60208606629129</v>
          </cell>
          <cell r="L53">
            <v>-3593616.370000001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56452667.09</v>
          </cell>
          <cell r="H54">
            <v>4207183.530000001</v>
          </cell>
          <cell r="I54">
            <v>30.960533333922058</v>
          </cell>
          <cell r="J54">
            <v>-9381676.469999999</v>
          </cell>
          <cell r="K54">
            <v>89.33233538505799</v>
          </cell>
          <cell r="L54">
            <v>-6741322.909999996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63501271.14</v>
          </cell>
          <cell r="H55">
            <v>3579761.460000001</v>
          </cell>
          <cell r="I55">
            <v>35.16240574030146</v>
          </cell>
          <cell r="J55">
            <v>-6600888.539999999</v>
          </cell>
          <cell r="K55">
            <v>86.51346298285637</v>
          </cell>
          <cell r="L55">
            <v>-9899178.86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13220670.35</v>
          </cell>
          <cell r="H56">
            <v>1266249.9499999993</v>
          </cell>
          <cell r="I56">
            <v>49.88083551633804</v>
          </cell>
          <cell r="J56">
            <v>-1272300.0500000007</v>
          </cell>
          <cell r="K56">
            <v>96.6353620272691</v>
          </cell>
          <cell r="L56">
            <v>-460315.6500000004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56505801.55</v>
          </cell>
          <cell r="H57">
            <v>3478948.289999999</v>
          </cell>
          <cell r="I57">
            <v>36.83025857681911</v>
          </cell>
          <cell r="J57">
            <v>-5966948.710000001</v>
          </cell>
          <cell r="K57">
            <v>96.50286889796875</v>
          </cell>
          <cell r="L57">
            <v>-2047692.450000003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19078241.13</v>
          </cell>
          <cell r="H58">
            <v>962338.2699999996</v>
          </cell>
          <cell r="I58">
            <v>27.83218033309366</v>
          </cell>
          <cell r="J58">
            <v>-2495307.7300000004</v>
          </cell>
          <cell r="K58">
            <v>92.94067602160865</v>
          </cell>
          <cell r="L58">
            <v>-1449090.870000001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11213104.67</v>
          </cell>
          <cell r="H59">
            <v>977704.6999999993</v>
          </cell>
          <cell r="I59">
            <v>44.85731707093264</v>
          </cell>
          <cell r="J59">
            <v>-1201883.3000000007</v>
          </cell>
          <cell r="K59">
            <v>84.20552286350474</v>
          </cell>
          <cell r="L59">
            <v>-2103248.33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11128467.58</v>
          </cell>
          <cell r="H60">
            <v>317958.08999999985</v>
          </cell>
          <cell r="I60">
            <v>30.1353511515496</v>
          </cell>
          <cell r="J60">
            <v>-737141.9100000001</v>
          </cell>
          <cell r="K60">
            <v>113.77783255588074</v>
          </cell>
          <cell r="L60">
            <v>1347592.58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10531890.22</v>
          </cell>
          <cell r="H61">
            <v>914004.0899999999</v>
          </cell>
          <cell r="I61">
            <v>41.73153547621221</v>
          </cell>
          <cell r="J61">
            <v>-1276195.9100000001</v>
          </cell>
          <cell r="K61">
            <v>90.34355459099643</v>
          </cell>
          <cell r="L61">
            <v>-1125709.7799999993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8023768.13</v>
          </cell>
          <cell r="H62">
            <v>596130.2000000002</v>
          </cell>
          <cell r="I62">
            <v>47.517755483674534</v>
          </cell>
          <cell r="J62">
            <v>-658411.7999999998</v>
          </cell>
          <cell r="K62">
            <v>99.65865093511555</v>
          </cell>
          <cell r="L62">
            <v>-27482.87000000011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13891651.82</v>
          </cell>
          <cell r="H63">
            <v>703529.4900000002</v>
          </cell>
          <cell r="I63">
            <v>32.1682596946544</v>
          </cell>
          <cell r="J63">
            <v>-1483500.5099999998</v>
          </cell>
          <cell r="K63">
            <v>104.47733938613138</v>
          </cell>
          <cell r="L63">
            <v>595321.8200000003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9751530</v>
          </cell>
          <cell r="H64">
            <v>815941.1600000001</v>
          </cell>
          <cell r="I64">
            <v>38.21811847440631</v>
          </cell>
          <cell r="J64">
            <v>-1319017.8399999999</v>
          </cell>
          <cell r="K64">
            <v>93.9009672593183</v>
          </cell>
          <cell r="L64">
            <v>-633379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32283549.86</v>
          </cell>
          <cell r="H65">
            <v>1824211.4699999988</v>
          </cell>
          <cell r="I65">
            <v>58.52626109632257</v>
          </cell>
          <cell r="J65">
            <v>-1292699.5300000012</v>
          </cell>
          <cell r="K65">
            <v>103.14774954952905</v>
          </cell>
          <cell r="L65">
            <v>985193.8599999994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54632181.52</v>
          </cell>
          <cell r="H66">
            <v>2075060.190000005</v>
          </cell>
          <cell r="I66">
            <v>36.98911606776647</v>
          </cell>
          <cell r="J66">
            <v>-3534860.809999995</v>
          </cell>
          <cell r="K66">
            <v>85.93883431701553</v>
          </cell>
          <cell r="L66">
            <v>-8938824.479999997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75808469.36</v>
          </cell>
          <cell r="H67">
            <v>4034307.349999994</v>
          </cell>
          <cell r="I67">
            <v>31.570882735705126</v>
          </cell>
          <cell r="J67">
            <v>-8744262.650000006</v>
          </cell>
          <cell r="K67">
            <v>94.68295850939211</v>
          </cell>
          <cell r="L67">
            <v>-4257120.640000001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13004647.19</v>
          </cell>
          <cell r="H68">
            <v>1164472.33</v>
          </cell>
          <cell r="I68">
            <v>64.98896807679428</v>
          </cell>
          <cell r="J68">
            <v>-627327.6699999999</v>
          </cell>
          <cell r="K68">
            <v>96.13289978104316</v>
          </cell>
          <cell r="L68">
            <v>-523132.8100000005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8013805.98</v>
          </cell>
          <cell r="H69">
            <v>428065.66000000015</v>
          </cell>
          <cell r="I69">
            <v>56.40777886271427</v>
          </cell>
          <cell r="J69">
            <v>-330811.33999999985</v>
          </cell>
          <cell r="K69">
            <v>95.88096665285967</v>
          </cell>
          <cell r="L69">
            <v>-344272.01999999955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5740942.36</v>
          </cell>
          <cell r="H70">
            <v>332772.3799999999</v>
          </cell>
          <cell r="I70">
            <v>23.57527960774506</v>
          </cell>
          <cell r="J70">
            <v>-1078758.62</v>
          </cell>
          <cell r="K70">
            <v>88.06204133573404</v>
          </cell>
          <cell r="L70">
            <v>-778259.6399999997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42196946.92</v>
          </cell>
          <cell r="H71">
            <v>2058529.5300000012</v>
          </cell>
          <cell r="I71">
            <v>27.884777040124533</v>
          </cell>
          <cell r="J71">
            <v>-5323740.469999999</v>
          </cell>
          <cell r="K71">
            <v>84.5656958163065</v>
          </cell>
          <cell r="L71">
            <v>-7701474.079999998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19615091.52</v>
          </cell>
          <cell r="H72">
            <v>1725338.5999999978</v>
          </cell>
          <cell r="I72">
            <v>59.25526796155509</v>
          </cell>
          <cell r="J72">
            <v>-1186366.4000000022</v>
          </cell>
          <cell r="K72">
            <v>93.43074879954075</v>
          </cell>
          <cell r="L72">
            <v>-1379165.4800000004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8310649.4</v>
          </cell>
          <cell r="H73">
            <v>369338.11000000034</v>
          </cell>
          <cell r="I73">
            <v>36.4159758237858</v>
          </cell>
          <cell r="J73">
            <v>-644881.8899999997</v>
          </cell>
          <cell r="K73">
            <v>97.79247962815874</v>
          </cell>
          <cell r="L73">
            <v>-187600.59999999963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7798002.83</v>
          </cell>
          <cell r="H74">
            <v>589166.7599999998</v>
          </cell>
          <cell r="I74">
            <v>35.062082788556914</v>
          </cell>
          <cell r="J74">
            <v>-1091186.2400000002</v>
          </cell>
          <cell r="K74">
            <v>98.67251265451107</v>
          </cell>
          <cell r="L74">
            <v>-104910.16999999993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7382683.23</v>
          </cell>
          <cell r="H75">
            <v>445246.85000000056</v>
          </cell>
          <cell r="I75">
            <v>47.14740060061084</v>
          </cell>
          <cell r="J75">
            <v>-499125.14999999944</v>
          </cell>
          <cell r="K75">
            <v>102.68370545661507</v>
          </cell>
          <cell r="L75">
            <v>192951.23000000045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13323449.33</v>
          </cell>
          <cell r="H76">
            <v>532248.5500000007</v>
          </cell>
          <cell r="I76">
            <v>31.35556869936928</v>
          </cell>
          <cell r="J76">
            <v>-1165212.4499999993</v>
          </cell>
          <cell r="K76">
            <v>93.63903198371777</v>
          </cell>
          <cell r="L76">
            <v>-905071.6699999999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11091865.89</v>
          </cell>
          <cell r="H77">
            <v>302479.8300000001</v>
          </cell>
          <cell r="I77">
            <v>32.01634159533515</v>
          </cell>
          <cell r="J77">
            <v>-642287.1699999999</v>
          </cell>
          <cell r="K77">
            <v>114.33578978205843</v>
          </cell>
          <cell r="L77">
            <v>1390733.8900000006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379761297.95</v>
          </cell>
          <cell r="H78">
            <v>18225935.300000012</v>
          </cell>
          <cell r="I78">
            <v>40.89448832289486</v>
          </cell>
          <cell r="J78">
            <v>-26342259.699999988</v>
          </cell>
          <cell r="K78">
            <v>94.99590778059127</v>
          </cell>
          <cell r="L78">
            <v>-20004657.050000012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34689511.11</v>
          </cell>
          <cell r="H79">
            <v>1943894.870000001</v>
          </cell>
          <cell r="I79">
            <v>32.181414823819594</v>
          </cell>
          <cell r="J79">
            <v>-4096532.129999999</v>
          </cell>
          <cell r="K79">
            <v>97.88104751295961</v>
          </cell>
          <cell r="L79">
            <v>-750966.8900000006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8762494.1</v>
          </cell>
          <cell r="H80">
            <v>414472.39999999944</v>
          </cell>
          <cell r="I80">
            <v>27.181369848639818</v>
          </cell>
          <cell r="J80">
            <v>-1110367.6000000006</v>
          </cell>
          <cell r="K80">
            <v>90.01818240094808</v>
          </cell>
          <cell r="L80">
            <v>-971643.9000000004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130809033.43</v>
          </cell>
          <cell r="H81">
            <v>7557452.5</v>
          </cell>
          <cell r="I81">
            <v>62.546646477263</v>
          </cell>
          <cell r="J81">
            <v>-4525453.5</v>
          </cell>
          <cell r="K81">
            <v>83.53941765436532</v>
          </cell>
          <cell r="L81">
            <v>-25774573.569999993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31638496.12</v>
          </cell>
          <cell r="H82">
            <v>1478236.5100000016</v>
          </cell>
          <cell r="I82">
            <v>21.154754757877654</v>
          </cell>
          <cell r="J82">
            <v>-5509490.489999998</v>
          </cell>
          <cell r="K82">
            <v>89.25512471203699</v>
          </cell>
          <cell r="L82">
            <v>-3808763.879999999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9991822575.139997</v>
          </cell>
          <cell r="H83">
            <v>531682147.39000016</v>
          </cell>
          <cell r="I83">
            <v>47.523839922305214</v>
          </cell>
          <cell r="J83">
            <v>-587087186.6099999</v>
          </cell>
          <cell r="K83">
            <v>93.60384438546238</v>
          </cell>
          <cell r="L83">
            <v>-682763111.7399997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1621202711.44</v>
      </c>
      <c r="F10" s="33">
        <f>'[1]вспомогат'!H10</f>
        <v>84974350.61000013</v>
      </c>
      <c r="G10" s="34">
        <f>'[1]вспомогат'!I10</f>
        <v>53.386344557692645</v>
      </c>
      <c r="H10" s="35">
        <f>'[1]вспомогат'!J10</f>
        <v>-74194349.38999987</v>
      </c>
      <c r="I10" s="36">
        <f>'[1]вспомогат'!K10</f>
        <v>85.81473076520177</v>
      </c>
      <c r="J10" s="37">
        <f>'[1]вспомогат'!L10</f>
        <v>-267986588.55999994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4615042286.67</v>
      </c>
      <c r="F12" s="38">
        <f>'[1]вспомогат'!H11</f>
        <v>238119558.3800001</v>
      </c>
      <c r="G12" s="39">
        <f>'[1]вспомогат'!I11</f>
        <v>50.29455240891332</v>
      </c>
      <c r="H12" s="35">
        <f>'[1]вспомогат'!J11</f>
        <v>-235330441.6199999</v>
      </c>
      <c r="I12" s="36">
        <f>'[1]вспомогат'!K11</f>
        <v>95.4813287955808</v>
      </c>
      <c r="J12" s="37">
        <f>'[1]вспомогат'!L11</f>
        <v>-218407713.32999992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650064137.81</v>
      </c>
      <c r="F13" s="38">
        <f>'[1]вспомогат'!H12</f>
        <v>35676416.18999994</v>
      </c>
      <c r="G13" s="39">
        <f>'[1]вспомогат'!I12</f>
        <v>58.08602399747329</v>
      </c>
      <c r="H13" s="35">
        <f>'[1]вспомогат'!J12</f>
        <v>-25743549.810000062</v>
      </c>
      <c r="I13" s="36">
        <f>'[1]вспомогат'!K12</f>
        <v>101.89022927760661</v>
      </c>
      <c r="J13" s="37">
        <f>'[1]вспомогат'!L12</f>
        <v>12059745.809999943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509984857.4</v>
      </c>
      <c r="F14" s="38">
        <f>'[1]вспомогат'!H13</f>
        <v>26896677.870000005</v>
      </c>
      <c r="G14" s="39">
        <f>'[1]вспомогат'!I13</f>
        <v>43.7145330093616</v>
      </c>
      <c r="H14" s="35">
        <f>'[1]вспомогат'!J13</f>
        <v>-34631322.129999995</v>
      </c>
      <c r="I14" s="36">
        <f>'[1]вспомогат'!K13</f>
        <v>88.53819232628854</v>
      </c>
      <c r="J14" s="37">
        <f>'[1]вспомогат'!L13</f>
        <v>-66020642.600000024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80126506.61</v>
      </c>
      <c r="F15" s="38">
        <f>'[1]вспомогат'!H14</f>
        <v>4215280.849999994</v>
      </c>
      <c r="G15" s="39">
        <f>'[1]вспомогат'!I14</f>
        <v>47.15606723347124</v>
      </c>
      <c r="H15" s="35">
        <f>'[1]вспомогат'!J14</f>
        <v>-4723719.150000006</v>
      </c>
      <c r="I15" s="36">
        <f>'[1]вспомогат'!K14</f>
        <v>92.51895850725415</v>
      </c>
      <c r="J15" s="37">
        <f>'[1]вспомогат'!L14</f>
        <v>-6478993.390000001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5855217788.489999</v>
      </c>
      <c r="F16" s="41">
        <f>SUM(F12:F15)</f>
        <v>304907933.2900001</v>
      </c>
      <c r="G16" s="42">
        <f>F16/D16*100</f>
        <v>50.369951021626534</v>
      </c>
      <c r="H16" s="41">
        <f>SUM(H12:H15)</f>
        <v>-300429032.7099999</v>
      </c>
      <c r="I16" s="43">
        <f>E16/C16*100</f>
        <v>95.45411426696442</v>
      </c>
      <c r="J16" s="41">
        <f>SUM(J12:J15)</f>
        <v>-278847603.51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31118201.95</v>
      </c>
      <c r="F17" s="45">
        <f>'[1]вспомогат'!H15</f>
        <v>1962873.5500000007</v>
      </c>
      <c r="G17" s="46">
        <f>'[1]вспомогат'!I15</f>
        <v>38.63449745543069</v>
      </c>
      <c r="H17" s="47">
        <f>'[1]вспомогат'!J15</f>
        <v>-3117750.4499999993</v>
      </c>
      <c r="I17" s="48">
        <f>'[1]вспомогат'!K15</f>
        <v>100.20193837553163</v>
      </c>
      <c r="J17" s="49">
        <f>'[1]вспомогат'!L15</f>
        <v>62712.949999999255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295605839.86</v>
      </c>
      <c r="F18" s="38">
        <f>'[1]вспомогат'!H16</f>
        <v>16459216.50999999</v>
      </c>
      <c r="G18" s="39">
        <f>'[1]вспомогат'!I16</f>
        <v>50.46445918809916</v>
      </c>
      <c r="H18" s="35">
        <f>'[1]вспомогат'!J16</f>
        <v>-16156245.49000001</v>
      </c>
      <c r="I18" s="36">
        <f>'[1]вспомогат'!K16</f>
        <v>102.9663417411284</v>
      </c>
      <c r="J18" s="37">
        <f>'[1]вспомогат'!L16</f>
        <v>8516063.860000014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4489465.55</v>
      </c>
      <c r="F20" s="38">
        <f>'[1]вспомогат'!H18</f>
        <v>222029.25999999978</v>
      </c>
      <c r="G20" s="39">
        <f>'[1]вспомогат'!I18</f>
        <v>59.91641412437758</v>
      </c>
      <c r="H20" s="35">
        <f>'[1]вспомогат'!J18</f>
        <v>-148535.74000000022</v>
      </c>
      <c r="I20" s="36">
        <f>'[1]вспомогат'!K18</f>
        <v>97.43969089058325</v>
      </c>
      <c r="J20" s="37">
        <f>'[1]вспомогат'!L18</f>
        <v>-117964.45000000019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117527341.81</v>
      </c>
      <c r="F21" s="38">
        <f>'[1]вспомогат'!H19</f>
        <v>7731842.879999995</v>
      </c>
      <c r="G21" s="39">
        <f>'[1]вспомогат'!I19</f>
        <v>44.2645569776059</v>
      </c>
      <c r="H21" s="35">
        <f>'[1]вспомогат'!J19</f>
        <v>-9735502.120000005</v>
      </c>
      <c r="I21" s="36">
        <f>'[1]вспомогат'!K19</f>
        <v>100.67374884918128</v>
      </c>
      <c r="J21" s="37">
        <f>'[1]вспомогат'!L19</f>
        <v>786539.8100000024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29090418.59</v>
      </c>
      <c r="F22" s="38">
        <f>'[1]вспомогат'!H20</f>
        <v>1611829.8099999987</v>
      </c>
      <c r="G22" s="39">
        <f>'[1]вспомогат'!I20</f>
        <v>40.68684757228859</v>
      </c>
      <c r="H22" s="35">
        <f>'[1]вспомогат'!J20</f>
        <v>-2349720.1900000013</v>
      </c>
      <c r="I22" s="36">
        <f>'[1]вспомогат'!K20</f>
        <v>91.08089642475838</v>
      </c>
      <c r="J22" s="37">
        <f>'[1]вспомогат'!L20</f>
        <v>-2848681.41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47324905.35</v>
      </c>
      <c r="F23" s="38">
        <f>'[1]вспомогат'!H21</f>
        <v>2566849.289999999</v>
      </c>
      <c r="G23" s="39">
        <f>'[1]вспомогат'!I21</f>
        <v>58.5412206162036</v>
      </c>
      <c r="H23" s="35">
        <f>'[1]вспомогат'!J21</f>
        <v>-1817837.710000001</v>
      </c>
      <c r="I23" s="36">
        <f>'[1]вспомогат'!K21</f>
        <v>103.39219570769362</v>
      </c>
      <c r="J23" s="37">
        <f>'[1]вспомогат'!L21</f>
        <v>1552683.3500000015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3672371.51</v>
      </c>
      <c r="F24" s="38">
        <f>'[1]вспомогат'!H22</f>
        <v>355870.4499999997</v>
      </c>
      <c r="G24" s="39">
        <f>'[1]вспомогат'!I22</f>
        <v>37.018552422165094</v>
      </c>
      <c r="H24" s="35">
        <f>'[1]вспомогат'!J22</f>
        <v>-605459.5500000003</v>
      </c>
      <c r="I24" s="36">
        <f>'[1]вспомогат'!K22</f>
        <v>97.77320907026339</v>
      </c>
      <c r="J24" s="37">
        <f>'[1]вспомогат'!L22</f>
        <v>-83638.49000000022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123238.54</v>
      </c>
      <c r="F25" s="38">
        <f>'[1]вспомогат'!H23</f>
        <v>903.9799999999959</v>
      </c>
      <c r="G25" s="39">
        <f>'[1]вспомогат'!I23</f>
        <v>0</v>
      </c>
      <c r="H25" s="35">
        <f>'[1]вспомогат'!J23</f>
        <v>903.9799999999959</v>
      </c>
      <c r="I25" s="36">
        <f>'[1]вспомогат'!K23</f>
        <v>28.1361467743457</v>
      </c>
      <c r="J25" s="37">
        <f>'[1]вспомогат'!L23</f>
        <v>-314769.34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115163864.69</v>
      </c>
      <c r="F26" s="38">
        <f>'[1]вспомогат'!H24</f>
        <v>6773499.819999993</v>
      </c>
      <c r="G26" s="39">
        <f>'[1]вспомогат'!I24</f>
        <v>51.796500273989565</v>
      </c>
      <c r="H26" s="35">
        <f>'[1]вспомогат'!J24</f>
        <v>-6303638.180000007</v>
      </c>
      <c r="I26" s="36">
        <f>'[1]вспомогат'!K24</f>
        <v>104.5136565751663</v>
      </c>
      <c r="J26" s="37">
        <f>'[1]вспомогат'!L24</f>
        <v>4973609.689999998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5999215.21</v>
      </c>
      <c r="F27" s="38">
        <f>'[1]вспомогат'!H25</f>
        <v>212437.26999999955</v>
      </c>
      <c r="G27" s="39">
        <f>'[1]вспомогат'!I25</f>
        <v>25.982873147791363</v>
      </c>
      <c r="H27" s="35">
        <f>'[1]вспомогат'!J25</f>
        <v>-605167.7300000004</v>
      </c>
      <c r="I27" s="36">
        <f>'[1]вспомогат'!K25</f>
        <v>95.57643410887293</v>
      </c>
      <c r="J27" s="37">
        <f>'[1]вспомогат'!L25</f>
        <v>-277661.79000000004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52390496.64</v>
      </c>
      <c r="F28" s="38">
        <f>'[1]вспомогат'!H26</f>
        <v>3349370.3200000003</v>
      </c>
      <c r="G28" s="39">
        <f>'[1]вспомогат'!I26</f>
        <v>39.99413372779341</v>
      </c>
      <c r="H28" s="35">
        <f>'[1]вспомогат'!J26</f>
        <v>-5025283.68</v>
      </c>
      <c r="I28" s="36">
        <f>'[1]вспомогат'!K26</f>
        <v>94.86587739874037</v>
      </c>
      <c r="J28" s="37">
        <f>'[1]вспомогат'!L26</f>
        <v>-2835363.3599999994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48914633.04</v>
      </c>
      <c r="F30" s="38">
        <f>'[1]вспомогат'!H28</f>
        <v>2225808.530000001</v>
      </c>
      <c r="G30" s="39">
        <f>'[1]вспомогат'!I28</f>
        <v>40.317235361872896</v>
      </c>
      <c r="H30" s="35">
        <f>'[1]вспомогат'!J28</f>
        <v>-3294928.469999999</v>
      </c>
      <c r="I30" s="36">
        <f>'[1]вспомогат'!K28</f>
        <v>93.32267847387858</v>
      </c>
      <c r="J30" s="37">
        <f>'[1]вспомогат'!L28</f>
        <v>-3499885.960000001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25193011.17</v>
      </c>
      <c r="F31" s="38">
        <f>'[1]вспомогат'!H29</f>
        <v>1417645.6700000018</v>
      </c>
      <c r="G31" s="39">
        <f>'[1]вспомогат'!I29</f>
        <v>57.1659901543465</v>
      </c>
      <c r="H31" s="35">
        <f>'[1]вспомогат'!J29</f>
        <v>-1062230.3299999982</v>
      </c>
      <c r="I31" s="36">
        <f>'[1]вспомогат'!K29</f>
        <v>97.31521366035682</v>
      </c>
      <c r="J31" s="37">
        <f>'[1]вспомогат'!L29</f>
        <v>-695038.8299999982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31910771.53</v>
      </c>
      <c r="F32" s="38">
        <f>'[1]вспомогат'!H30</f>
        <v>2876456.84</v>
      </c>
      <c r="G32" s="39">
        <f>'[1]вспомогат'!I30</f>
        <v>40.28608719096088</v>
      </c>
      <c r="H32" s="35">
        <f>'[1]вспомогат'!J30</f>
        <v>-4263618.16</v>
      </c>
      <c r="I32" s="36">
        <f>'[1]вспомогат'!K30</f>
        <v>92.06785115397524</v>
      </c>
      <c r="J32" s="37">
        <f>'[1]вспомогат'!L30</f>
        <v>-2749287.469999999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5892846.38</v>
      </c>
      <c r="F33" s="38">
        <f>'[1]вспомогат'!H31</f>
        <v>108168.84999999963</v>
      </c>
      <c r="G33" s="39">
        <f>'[1]вспомогат'!I31</f>
        <v>18.31451970647688</v>
      </c>
      <c r="H33" s="35">
        <f>'[1]вспомогат'!J31</f>
        <v>-482449.1500000004</v>
      </c>
      <c r="I33" s="36">
        <f>'[1]вспомогат'!K31</f>
        <v>97.50998671923374</v>
      </c>
      <c r="J33" s="37">
        <f>'[1]вспомогат'!L31</f>
        <v>-150479.6200000001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65002811.85</v>
      </c>
      <c r="F34" s="38">
        <f>'[1]вспомогат'!H32</f>
        <v>3349936.0900000036</v>
      </c>
      <c r="G34" s="39">
        <f>'[1]вспомогат'!I32</f>
        <v>37.58849274225296</v>
      </c>
      <c r="H34" s="35">
        <f>'[1]вспомогат'!J32</f>
        <v>-5562195.909999996</v>
      </c>
      <c r="I34" s="36">
        <f>'[1]вспомогат'!K32</f>
        <v>89.80121544141087</v>
      </c>
      <c r="J34" s="37">
        <f>'[1]вспомогат'!L32</f>
        <v>-7382413.1499999985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244155.5</v>
      </c>
      <c r="F35" s="38">
        <f>'[1]вспомогат'!H33</f>
        <v>16010</v>
      </c>
      <c r="G35" s="39">
        <f>'[1]вспомогат'!I33</f>
        <v>101.97452229299364</v>
      </c>
      <c r="H35" s="35">
        <f>'[1]вспомогат'!J33</f>
        <v>310</v>
      </c>
      <c r="I35" s="36">
        <f>'[1]вспомогат'!K33</f>
        <v>274.9498873873874</v>
      </c>
      <c r="J35" s="37">
        <f>'[1]вспомогат'!L33</f>
        <v>155355.5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6587671.44</v>
      </c>
      <c r="F36" s="38">
        <f>'[1]вспомогат'!H34</f>
        <v>276347.54000000004</v>
      </c>
      <c r="G36" s="39">
        <f>'[1]вспомогат'!I34</f>
        <v>16.78502884791177</v>
      </c>
      <c r="H36" s="35">
        <f>'[1]вспомогат'!J34</f>
        <v>-1370045.46</v>
      </c>
      <c r="I36" s="36">
        <f>'[1]вспомогат'!K34</f>
        <v>90.62079496063824</v>
      </c>
      <c r="J36" s="37">
        <f>'[1]вспомогат'!L34</f>
        <v>-681820.5599999996</v>
      </c>
    </row>
    <row r="37" spans="1:10" ht="18.75" customHeight="1">
      <c r="A37" s="50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886335956.96</v>
      </c>
      <c r="F37" s="41">
        <f>SUM(F17:F36)</f>
        <v>51517096.65999998</v>
      </c>
      <c r="G37" s="42">
        <f>F37/D37*100</f>
        <v>45.42153926313381</v>
      </c>
      <c r="H37" s="41">
        <f>SUM(H17:H36)</f>
        <v>-61902874.34000002</v>
      </c>
      <c r="I37" s="43">
        <f>E37/C37*100</f>
        <v>99.37381832001199</v>
      </c>
      <c r="J37" s="41">
        <f>SUM(J17:J36)</f>
        <v>-5585045.919999979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15189595.87</v>
      </c>
      <c r="F38" s="38">
        <f>'[1]вспомогат'!H35</f>
        <v>906672.1999999993</v>
      </c>
      <c r="G38" s="39">
        <f>'[1]вспомогат'!I35</f>
        <v>60.966483207982925</v>
      </c>
      <c r="H38" s="35">
        <f>'[1]вспомогат'!J35</f>
        <v>-580492.8000000007</v>
      </c>
      <c r="I38" s="36">
        <f>'[1]вспомогат'!K35</f>
        <v>99.0861965863734</v>
      </c>
      <c r="J38" s="37">
        <f>'[1]вспомогат'!L35</f>
        <v>-140083.13000000082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40817168.07</v>
      </c>
      <c r="F39" s="38">
        <f>'[1]вспомогат'!H36</f>
        <v>2098525.420000002</v>
      </c>
      <c r="G39" s="39">
        <f>'[1]вспомогат'!I36</f>
        <v>24.986086305909357</v>
      </c>
      <c r="H39" s="35">
        <f>'[1]вспомогат'!J36</f>
        <v>-6300250.579999998</v>
      </c>
      <c r="I39" s="36">
        <f>'[1]вспомогат'!K36</f>
        <v>91.43279569344503</v>
      </c>
      <c r="J39" s="37">
        <f>'[1]вспомогат'!L36</f>
        <v>-3824546.9299999997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21897698.35</v>
      </c>
      <c r="F40" s="38">
        <f>'[1]вспомогат'!H37</f>
        <v>1219521.120000001</v>
      </c>
      <c r="G40" s="39">
        <f>'[1]вспомогат'!I37</f>
        <v>33.4965913448175</v>
      </c>
      <c r="H40" s="35">
        <f>'[1]вспомогат'!J37</f>
        <v>-2421210.879999999</v>
      </c>
      <c r="I40" s="36">
        <f>'[1]вспомогат'!K37</f>
        <v>99.0071717663357</v>
      </c>
      <c r="J40" s="37">
        <f>'[1]вспомогат'!L37</f>
        <v>-219586.6499999985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16448274.85</v>
      </c>
      <c r="F41" s="38">
        <f>'[1]вспомогат'!H38</f>
        <v>1752556.8699999992</v>
      </c>
      <c r="G41" s="39">
        <f>'[1]вспомогат'!I38</f>
        <v>66.07378269839208</v>
      </c>
      <c r="H41" s="35">
        <f>'[1]вспомогат'!J38</f>
        <v>-899867.1300000008</v>
      </c>
      <c r="I41" s="36">
        <f>'[1]вспомогат'!K38</f>
        <v>95.93652972550817</v>
      </c>
      <c r="J41" s="37">
        <f>'[1]вспомогат'!L38</f>
        <v>-696680.1500000004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16075175.7</v>
      </c>
      <c r="F42" s="38">
        <f>'[1]вспомогат'!H39</f>
        <v>817751.6600000001</v>
      </c>
      <c r="G42" s="39">
        <f>'[1]вспомогат'!I39</f>
        <v>18.855542053941384</v>
      </c>
      <c r="H42" s="35">
        <f>'[1]вспомогат'!J39</f>
        <v>-3519178.34</v>
      </c>
      <c r="I42" s="36">
        <f>'[1]вспомогат'!K39</f>
        <v>93.85717050727567</v>
      </c>
      <c r="J42" s="37">
        <f>'[1]вспомогат'!L39</f>
        <v>-1052099.3000000007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16991933.91</v>
      </c>
      <c r="F43" s="38">
        <f>'[1]вспомогат'!H40</f>
        <v>815365.1400000006</v>
      </c>
      <c r="G43" s="39">
        <f>'[1]вспомогат'!I40</f>
        <v>29.122554979476924</v>
      </c>
      <c r="H43" s="35">
        <f>'[1]вспомогат'!J40</f>
        <v>-1984406.8599999994</v>
      </c>
      <c r="I43" s="36">
        <f>'[1]вспомогат'!K40</f>
        <v>84.79806986825207</v>
      </c>
      <c r="J43" s="37">
        <f>'[1]вспомогат'!L40</f>
        <v>-3046180.09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29644596.2</v>
      </c>
      <c r="F44" s="38">
        <f>'[1]вспомогат'!H41</f>
        <v>1351912.3399999999</v>
      </c>
      <c r="G44" s="39">
        <f>'[1]вспомогат'!I41</f>
        <v>36.448960058839766</v>
      </c>
      <c r="H44" s="35">
        <f>'[1]вспомогат'!J41</f>
        <v>-2357143.66</v>
      </c>
      <c r="I44" s="36">
        <f>'[1]вспомогат'!K41</f>
        <v>97.3343557328418</v>
      </c>
      <c r="J44" s="37">
        <f>'[1]вспомогат'!L41</f>
        <v>-811860.8000000007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50169703.38</v>
      </c>
      <c r="F45" s="38">
        <f>'[1]вспомогат'!H42</f>
        <v>2691016.0100000054</v>
      </c>
      <c r="G45" s="39">
        <f>'[1]вспомогат'!I42</f>
        <v>32.98764962494706</v>
      </c>
      <c r="H45" s="35">
        <f>'[1]вспомогат'!J42</f>
        <v>-5466630.989999995</v>
      </c>
      <c r="I45" s="36">
        <f>'[1]вспомогат'!K42</f>
        <v>89.68716046786834</v>
      </c>
      <c r="J45" s="37">
        <f>'[1]вспомогат'!L42</f>
        <v>-5768853.619999997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22253258.74</v>
      </c>
      <c r="F46" s="38">
        <f>'[1]вспомогат'!H43</f>
        <v>1351392.299999997</v>
      </c>
      <c r="G46" s="39">
        <f>'[1]вспомогат'!I43</f>
        <v>25.918035710860877</v>
      </c>
      <c r="H46" s="35">
        <f>'[1]вспомогат'!J43</f>
        <v>-3862707.700000003</v>
      </c>
      <c r="I46" s="36">
        <f>'[1]вспомогат'!K43</f>
        <v>87.75563708952643</v>
      </c>
      <c r="J46" s="37">
        <f>'[1]вспомогат'!L43</f>
        <v>-3104951.2600000016</v>
      </c>
    </row>
    <row r="47" spans="1:10" ht="14.25" customHeight="1">
      <c r="A47" s="52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24576622.31</v>
      </c>
      <c r="F47" s="38">
        <f>'[1]вспомогат'!H44</f>
        <v>1496925.1600000001</v>
      </c>
      <c r="G47" s="39">
        <f>'[1]вспомогат'!I44</f>
        <v>47.47316173427464</v>
      </c>
      <c r="H47" s="35">
        <f>'[1]вспомогат'!J44</f>
        <v>-1656277.8399999999</v>
      </c>
      <c r="I47" s="36">
        <f>'[1]вспомогат'!K44</f>
        <v>99.48368767495272</v>
      </c>
      <c r="J47" s="37">
        <f>'[1]вспомогат'!L44</f>
        <v>-127550.69000000134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7962297.44</v>
      </c>
      <c r="F48" s="38">
        <f>'[1]вспомогат'!H45</f>
        <v>454994.80000000075</v>
      </c>
      <c r="G48" s="39">
        <f>'[1]вспомогат'!I45</f>
        <v>45.88241463252311</v>
      </c>
      <c r="H48" s="35">
        <f>'[1]вспомогат'!J45</f>
        <v>-536659.1999999993</v>
      </c>
      <c r="I48" s="36">
        <f>'[1]вспомогат'!K45</f>
        <v>83.13531683322867</v>
      </c>
      <c r="J48" s="37">
        <f>'[1]вспомогат'!L45</f>
        <v>-1615217.5599999996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8565287.8</v>
      </c>
      <c r="F49" s="38">
        <f>'[1]вспомогат'!H46</f>
        <v>950473.080000001</v>
      </c>
      <c r="G49" s="39">
        <f>'[1]вспомогат'!I46</f>
        <v>64.14500353296802</v>
      </c>
      <c r="H49" s="35">
        <f>'[1]вспомогат'!J46</f>
        <v>-531283.919999999</v>
      </c>
      <c r="I49" s="36">
        <f>'[1]вспомогат'!K46</f>
        <v>94.6227870307616</v>
      </c>
      <c r="J49" s="37">
        <f>'[1]вспомогат'!L46</f>
        <v>-486747.19999999925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10765424.26</v>
      </c>
      <c r="F50" s="38">
        <f>'[1]вспомогат'!H47</f>
        <v>274939.76999999955</v>
      </c>
      <c r="G50" s="39">
        <f>'[1]вспомогат'!I47</f>
        <v>13.85335455628312</v>
      </c>
      <c r="H50" s="35">
        <f>'[1]вспомогат'!J47</f>
        <v>-1709704.2300000004</v>
      </c>
      <c r="I50" s="36">
        <f>'[1]вспомогат'!K47</f>
        <v>86.4620416879199</v>
      </c>
      <c r="J50" s="37">
        <f>'[1]вспомогат'!L47</f>
        <v>-1685616.7400000002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21494915.55</v>
      </c>
      <c r="F51" s="38">
        <f>'[1]вспомогат'!H48</f>
        <v>1267525.539999999</v>
      </c>
      <c r="G51" s="39">
        <f>'[1]вспомогат'!I48</f>
        <v>26.76688026945837</v>
      </c>
      <c r="H51" s="35">
        <f>'[1]вспомогат'!J48</f>
        <v>-3467899.460000001</v>
      </c>
      <c r="I51" s="36">
        <f>'[1]вспомогат'!K48</f>
        <v>88.07520020848028</v>
      </c>
      <c r="J51" s="37">
        <f>'[1]вспомогат'!L48</f>
        <v>-2910269.4499999993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8947527.55</v>
      </c>
      <c r="F52" s="38">
        <f>'[1]вспомогат'!H49</f>
        <v>684210.7200000007</v>
      </c>
      <c r="G52" s="39">
        <f>'[1]вспомогат'!I49</f>
        <v>54.21638034865298</v>
      </c>
      <c r="H52" s="35">
        <f>'[1]вспомогат'!J49</f>
        <v>-577789.2799999993</v>
      </c>
      <c r="I52" s="36">
        <f>'[1]вспомогат'!K49</f>
        <v>78.18094365572006</v>
      </c>
      <c r="J52" s="37">
        <f>'[1]вспомогат'!L49</f>
        <v>-2497112.4499999993</v>
      </c>
    </row>
    <row r="53" spans="1:10" ht="14.25" customHeight="1">
      <c r="A53" s="52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8075550.89</v>
      </c>
      <c r="F53" s="38">
        <f>'[1]вспомогат'!H50</f>
        <v>609020.1099999994</v>
      </c>
      <c r="G53" s="39">
        <f>'[1]вспомогат'!I50</f>
        <v>38.14338118321993</v>
      </c>
      <c r="H53" s="35">
        <f>'[1]вспомогат'!J50</f>
        <v>-987639.8900000006</v>
      </c>
      <c r="I53" s="36">
        <f>'[1]вспомогат'!K50</f>
        <v>96.56815859774662</v>
      </c>
      <c r="J53" s="37">
        <f>'[1]вспомогат'!L50</f>
        <v>-286989.11000000034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55478198.01</v>
      </c>
      <c r="F54" s="38">
        <f>'[1]вспомогат'!H51</f>
        <v>2884435.2399999946</v>
      </c>
      <c r="G54" s="39">
        <f>'[1]вспомогат'!I51</f>
        <v>42.696761663975</v>
      </c>
      <c r="H54" s="35">
        <f>'[1]вспомогат'!J51</f>
        <v>-3871194.7600000054</v>
      </c>
      <c r="I54" s="36">
        <f>'[1]вспомогат'!K51</f>
        <v>103.9324926605128</v>
      </c>
      <c r="J54" s="37">
        <f>'[1]вспомогат'!L51</f>
        <v>2099128.009999998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67615603.96</v>
      </c>
      <c r="F55" s="38">
        <f>'[1]вспомогат'!H52</f>
        <v>3239867.5399999917</v>
      </c>
      <c r="G55" s="39">
        <f>'[1]вспомогат'!I52</f>
        <v>35.28769677915797</v>
      </c>
      <c r="H55" s="35">
        <f>'[1]вспомогат'!J52</f>
        <v>-5941427.460000008</v>
      </c>
      <c r="I55" s="36">
        <f>'[1]вспомогат'!K52</f>
        <v>94.19237942187583</v>
      </c>
      <c r="J55" s="37">
        <f>'[1]вспомогат'!L52</f>
        <v>-4168976.0400000066</v>
      </c>
    </row>
    <row r="56" spans="1:10" ht="14.25" customHeight="1">
      <c r="A56" s="52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27935103.63</v>
      </c>
      <c r="F56" s="38">
        <f>'[1]вспомогат'!H53</f>
        <v>2094683.3900000006</v>
      </c>
      <c r="G56" s="39">
        <f>'[1]вспомогат'!I53</f>
        <v>35.83747804943481</v>
      </c>
      <c r="H56" s="35">
        <f>'[1]вспомогат'!J53</f>
        <v>-3750268.6099999994</v>
      </c>
      <c r="I56" s="36">
        <f>'[1]вспомогат'!K53</f>
        <v>88.60208606629129</v>
      </c>
      <c r="J56" s="37">
        <f>'[1]вспомогат'!L53</f>
        <v>-3593616.370000001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56452667.09</v>
      </c>
      <c r="F57" s="38">
        <f>'[1]вспомогат'!H54</f>
        <v>4207183.530000001</v>
      </c>
      <c r="G57" s="39">
        <f>'[1]вспомогат'!I54</f>
        <v>30.960533333922058</v>
      </c>
      <c r="H57" s="35">
        <f>'[1]вспомогат'!J54</f>
        <v>-9381676.469999999</v>
      </c>
      <c r="I57" s="36">
        <f>'[1]вспомогат'!K54</f>
        <v>89.33233538505799</v>
      </c>
      <c r="J57" s="37">
        <f>'[1]вспомогат'!L54</f>
        <v>-6741322.909999996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63501271.14</v>
      </c>
      <c r="F58" s="38">
        <f>'[1]вспомогат'!H55</f>
        <v>3579761.460000001</v>
      </c>
      <c r="G58" s="39">
        <f>'[1]вспомогат'!I55</f>
        <v>35.16240574030146</v>
      </c>
      <c r="H58" s="35">
        <f>'[1]вспомогат'!J55</f>
        <v>-6600888.539999999</v>
      </c>
      <c r="I58" s="36">
        <f>'[1]вспомогат'!K55</f>
        <v>86.51346298285637</v>
      </c>
      <c r="J58" s="37">
        <f>'[1]вспомогат'!L55</f>
        <v>-9899178.86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13220670.35</v>
      </c>
      <c r="F59" s="38">
        <f>'[1]вспомогат'!H56</f>
        <v>1266249.9499999993</v>
      </c>
      <c r="G59" s="39">
        <f>'[1]вспомогат'!I56</f>
        <v>49.88083551633804</v>
      </c>
      <c r="H59" s="35">
        <f>'[1]вспомогат'!J56</f>
        <v>-1272300.0500000007</v>
      </c>
      <c r="I59" s="36">
        <f>'[1]вспомогат'!K56</f>
        <v>96.6353620272691</v>
      </c>
      <c r="J59" s="37">
        <f>'[1]вспомогат'!L56</f>
        <v>-460315.6500000004</v>
      </c>
    </row>
    <row r="60" spans="1:10" ht="14.25" customHeight="1">
      <c r="A60" s="52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56505801.55</v>
      </c>
      <c r="F60" s="38">
        <f>'[1]вспомогат'!H57</f>
        <v>3478948.289999999</v>
      </c>
      <c r="G60" s="39">
        <f>'[1]вспомогат'!I57</f>
        <v>36.83025857681911</v>
      </c>
      <c r="H60" s="35">
        <f>'[1]вспомогат'!J57</f>
        <v>-5966948.710000001</v>
      </c>
      <c r="I60" s="36">
        <f>'[1]вспомогат'!K57</f>
        <v>96.50286889796875</v>
      </c>
      <c r="J60" s="37">
        <f>'[1]вспомогат'!L57</f>
        <v>-2047692.450000003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19078241.13</v>
      </c>
      <c r="F61" s="38">
        <f>'[1]вспомогат'!H58</f>
        <v>962338.2699999996</v>
      </c>
      <c r="G61" s="39">
        <f>'[1]вспомогат'!I58</f>
        <v>27.83218033309366</v>
      </c>
      <c r="H61" s="35">
        <f>'[1]вспомогат'!J58</f>
        <v>-2495307.7300000004</v>
      </c>
      <c r="I61" s="36">
        <f>'[1]вспомогат'!K58</f>
        <v>92.94067602160865</v>
      </c>
      <c r="J61" s="37">
        <f>'[1]вспомогат'!L58</f>
        <v>-1449090.870000001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11213104.67</v>
      </c>
      <c r="F62" s="38">
        <f>'[1]вспомогат'!H59</f>
        <v>977704.6999999993</v>
      </c>
      <c r="G62" s="39">
        <f>'[1]вспомогат'!I59</f>
        <v>44.85731707093264</v>
      </c>
      <c r="H62" s="35">
        <f>'[1]вспомогат'!J59</f>
        <v>-1201883.3000000007</v>
      </c>
      <c r="I62" s="36">
        <f>'[1]вспомогат'!K59</f>
        <v>84.20552286350474</v>
      </c>
      <c r="J62" s="37">
        <f>'[1]вспомогат'!L59</f>
        <v>-2103248.33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11128467.58</v>
      </c>
      <c r="F63" s="38">
        <f>'[1]вспомогат'!H60</f>
        <v>317958.08999999985</v>
      </c>
      <c r="G63" s="39">
        <f>'[1]вспомогат'!I60</f>
        <v>30.1353511515496</v>
      </c>
      <c r="H63" s="35">
        <f>'[1]вспомогат'!J60</f>
        <v>-737141.9100000001</v>
      </c>
      <c r="I63" s="36">
        <f>'[1]вспомогат'!K60</f>
        <v>113.77783255588074</v>
      </c>
      <c r="J63" s="37">
        <f>'[1]вспомогат'!L60</f>
        <v>1347592.58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10531890.22</v>
      </c>
      <c r="F64" s="38">
        <f>'[1]вспомогат'!H61</f>
        <v>914004.0899999999</v>
      </c>
      <c r="G64" s="39">
        <f>'[1]вспомогат'!I61</f>
        <v>41.73153547621221</v>
      </c>
      <c r="H64" s="35">
        <f>'[1]вспомогат'!J61</f>
        <v>-1276195.9100000001</v>
      </c>
      <c r="I64" s="36">
        <f>'[1]вспомогат'!K61</f>
        <v>90.34355459099643</v>
      </c>
      <c r="J64" s="37">
        <f>'[1]вспомогат'!L61</f>
        <v>-1125709.7799999993</v>
      </c>
    </row>
    <row r="65" spans="1:10" ht="14.25" customHeight="1">
      <c r="A65" s="52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8023768.13</v>
      </c>
      <c r="F65" s="38">
        <f>'[1]вспомогат'!H62</f>
        <v>596130.2000000002</v>
      </c>
      <c r="G65" s="39">
        <f>'[1]вспомогат'!I62</f>
        <v>47.517755483674534</v>
      </c>
      <c r="H65" s="35">
        <f>'[1]вспомогат'!J62</f>
        <v>-658411.7999999998</v>
      </c>
      <c r="I65" s="36">
        <f>'[1]вспомогат'!K62</f>
        <v>99.65865093511555</v>
      </c>
      <c r="J65" s="37">
        <f>'[1]вспомогат'!L62</f>
        <v>-27482.87000000011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13891651.82</v>
      </c>
      <c r="F66" s="38">
        <f>'[1]вспомогат'!H63</f>
        <v>703529.4900000002</v>
      </c>
      <c r="G66" s="39">
        <f>'[1]вспомогат'!I63</f>
        <v>32.1682596946544</v>
      </c>
      <c r="H66" s="35">
        <f>'[1]вспомогат'!J63</f>
        <v>-1483500.5099999998</v>
      </c>
      <c r="I66" s="36">
        <f>'[1]вспомогат'!K63</f>
        <v>104.47733938613138</v>
      </c>
      <c r="J66" s="37">
        <f>'[1]вспомогат'!L63</f>
        <v>595321.8200000003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9751530</v>
      </c>
      <c r="F67" s="38">
        <f>'[1]вспомогат'!H64</f>
        <v>815941.1600000001</v>
      </c>
      <c r="G67" s="39">
        <f>'[1]вспомогат'!I64</f>
        <v>38.21811847440631</v>
      </c>
      <c r="H67" s="35">
        <f>'[1]вспомогат'!J64</f>
        <v>-1319017.8399999999</v>
      </c>
      <c r="I67" s="36">
        <f>'[1]вспомогат'!K64</f>
        <v>93.9009672593183</v>
      </c>
      <c r="J67" s="37">
        <f>'[1]вспомогат'!L64</f>
        <v>-633379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32283549.86</v>
      </c>
      <c r="F68" s="38">
        <f>'[1]вспомогат'!H65</f>
        <v>1824211.4699999988</v>
      </c>
      <c r="G68" s="39">
        <f>'[1]вспомогат'!I65</f>
        <v>58.52626109632257</v>
      </c>
      <c r="H68" s="35">
        <f>'[1]вспомогат'!J65</f>
        <v>-1292699.5300000012</v>
      </c>
      <c r="I68" s="36">
        <f>'[1]вспомогат'!K65</f>
        <v>103.14774954952905</v>
      </c>
      <c r="J68" s="37">
        <f>'[1]вспомогат'!L65</f>
        <v>985193.8599999994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54632181.52</v>
      </c>
      <c r="F69" s="38">
        <f>'[1]вспомогат'!H66</f>
        <v>2075060.190000005</v>
      </c>
      <c r="G69" s="39">
        <f>'[1]вспомогат'!I66</f>
        <v>36.98911606776647</v>
      </c>
      <c r="H69" s="35">
        <f>'[1]вспомогат'!J66</f>
        <v>-3534860.809999995</v>
      </c>
      <c r="I69" s="36">
        <f>'[1]вспомогат'!K66</f>
        <v>85.93883431701553</v>
      </c>
      <c r="J69" s="37">
        <f>'[1]вспомогат'!L66</f>
        <v>-8938824.479999997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75808469.36</v>
      </c>
      <c r="F70" s="38">
        <f>'[1]вспомогат'!H67</f>
        <v>4034307.349999994</v>
      </c>
      <c r="G70" s="39">
        <f>'[1]вспомогат'!I67</f>
        <v>31.570882735705126</v>
      </c>
      <c r="H70" s="35">
        <f>'[1]вспомогат'!J67</f>
        <v>-8744262.650000006</v>
      </c>
      <c r="I70" s="36">
        <f>'[1]вспомогат'!K67</f>
        <v>94.68295850939211</v>
      </c>
      <c r="J70" s="37">
        <f>'[1]вспомогат'!L67</f>
        <v>-4257120.640000001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13004647.19</v>
      </c>
      <c r="F71" s="38">
        <f>'[1]вспомогат'!H68</f>
        <v>1164472.33</v>
      </c>
      <c r="G71" s="39">
        <f>'[1]вспомогат'!I68</f>
        <v>64.98896807679428</v>
      </c>
      <c r="H71" s="35">
        <f>'[1]вспомогат'!J68</f>
        <v>-627327.6699999999</v>
      </c>
      <c r="I71" s="36">
        <f>'[1]вспомогат'!K68</f>
        <v>96.13289978104316</v>
      </c>
      <c r="J71" s="37">
        <f>'[1]вспомогат'!L68</f>
        <v>-523132.8100000005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8013805.98</v>
      </c>
      <c r="F72" s="38">
        <f>'[1]вспомогат'!H69</f>
        <v>428065.66000000015</v>
      </c>
      <c r="G72" s="39">
        <f>'[1]вспомогат'!I69</f>
        <v>56.40777886271427</v>
      </c>
      <c r="H72" s="35">
        <f>'[1]вспомогат'!J69</f>
        <v>-330811.33999999985</v>
      </c>
      <c r="I72" s="36">
        <f>'[1]вспомогат'!K69</f>
        <v>95.88096665285967</v>
      </c>
      <c r="J72" s="37">
        <f>'[1]вспомогат'!L69</f>
        <v>-344272.01999999955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5740942.36</v>
      </c>
      <c r="F73" s="38">
        <f>'[1]вспомогат'!H70</f>
        <v>332772.3799999999</v>
      </c>
      <c r="G73" s="39">
        <f>'[1]вспомогат'!I70</f>
        <v>23.57527960774506</v>
      </c>
      <c r="H73" s="35">
        <f>'[1]вспомогат'!J70</f>
        <v>-1078758.62</v>
      </c>
      <c r="I73" s="36">
        <f>'[1]вспомогат'!K70</f>
        <v>88.06204133573404</v>
      </c>
      <c r="J73" s="37">
        <f>'[1]вспомогат'!L70</f>
        <v>-778259.6399999997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42196946.92</v>
      </c>
      <c r="F74" s="38">
        <f>'[1]вспомогат'!H71</f>
        <v>2058529.5300000012</v>
      </c>
      <c r="G74" s="39">
        <f>'[1]вспомогат'!I71</f>
        <v>27.884777040124533</v>
      </c>
      <c r="H74" s="35">
        <f>'[1]вспомогат'!J71</f>
        <v>-5323740.469999999</v>
      </c>
      <c r="I74" s="36">
        <f>'[1]вспомогат'!K71</f>
        <v>84.5656958163065</v>
      </c>
      <c r="J74" s="37">
        <f>'[1]вспомогат'!L71</f>
        <v>-7701474.079999998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19615091.52</v>
      </c>
      <c r="F75" s="38">
        <f>'[1]вспомогат'!H72</f>
        <v>1725338.5999999978</v>
      </c>
      <c r="G75" s="39">
        <f>'[1]вспомогат'!I72</f>
        <v>59.25526796155509</v>
      </c>
      <c r="H75" s="35">
        <f>'[1]вспомогат'!J72</f>
        <v>-1186366.4000000022</v>
      </c>
      <c r="I75" s="36">
        <f>'[1]вспомогат'!K72</f>
        <v>93.43074879954075</v>
      </c>
      <c r="J75" s="37">
        <f>'[1]вспомогат'!L72</f>
        <v>-1379165.4800000004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8310649.4</v>
      </c>
      <c r="F76" s="38">
        <f>'[1]вспомогат'!H73</f>
        <v>369338.11000000034</v>
      </c>
      <c r="G76" s="39">
        <f>'[1]вспомогат'!I73</f>
        <v>36.4159758237858</v>
      </c>
      <c r="H76" s="35">
        <f>'[1]вспомогат'!J73</f>
        <v>-644881.8899999997</v>
      </c>
      <c r="I76" s="36">
        <f>'[1]вспомогат'!K73</f>
        <v>97.79247962815874</v>
      </c>
      <c r="J76" s="37">
        <f>'[1]вспомогат'!L73</f>
        <v>-187600.59999999963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7798002.83</v>
      </c>
      <c r="F77" s="38">
        <f>'[1]вспомогат'!H74</f>
        <v>589166.7599999998</v>
      </c>
      <c r="G77" s="39">
        <f>'[1]вспомогат'!I74</f>
        <v>35.062082788556914</v>
      </c>
      <c r="H77" s="35">
        <f>'[1]вспомогат'!J74</f>
        <v>-1091186.2400000002</v>
      </c>
      <c r="I77" s="36">
        <f>'[1]вспомогат'!K74</f>
        <v>98.67251265451107</v>
      </c>
      <c r="J77" s="37">
        <f>'[1]вспомогат'!L74</f>
        <v>-104910.16999999993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7382683.23</v>
      </c>
      <c r="F78" s="38">
        <f>'[1]вспомогат'!H75</f>
        <v>445246.85000000056</v>
      </c>
      <c r="G78" s="39">
        <f>'[1]вспомогат'!I75</f>
        <v>47.14740060061084</v>
      </c>
      <c r="H78" s="35">
        <f>'[1]вспомогат'!J75</f>
        <v>-499125.14999999944</v>
      </c>
      <c r="I78" s="36">
        <f>'[1]вспомогат'!K75</f>
        <v>102.68370545661507</v>
      </c>
      <c r="J78" s="37">
        <f>'[1]вспомогат'!L75</f>
        <v>192951.23000000045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13323449.33</v>
      </c>
      <c r="F79" s="38">
        <f>'[1]вспомогат'!H76</f>
        <v>532248.5500000007</v>
      </c>
      <c r="G79" s="39">
        <f>'[1]вспомогат'!I76</f>
        <v>31.35556869936928</v>
      </c>
      <c r="H79" s="35">
        <f>'[1]вспомогат'!J76</f>
        <v>-1165212.4499999993</v>
      </c>
      <c r="I79" s="36">
        <f>'[1]вспомогат'!K76</f>
        <v>93.63903198371777</v>
      </c>
      <c r="J79" s="37">
        <f>'[1]вспомогат'!L76</f>
        <v>-905071.6699999999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11091865.89</v>
      </c>
      <c r="F80" s="38">
        <f>'[1]вспомогат'!H77</f>
        <v>302479.8300000001</v>
      </c>
      <c r="G80" s="39">
        <f>'[1]вспомогат'!I77</f>
        <v>32.01634159533515</v>
      </c>
      <c r="H80" s="35">
        <f>'[1]вспомогат'!J77</f>
        <v>-642287.1699999999</v>
      </c>
      <c r="I80" s="36">
        <f>'[1]вспомогат'!K77</f>
        <v>114.33578978205843</v>
      </c>
      <c r="J80" s="37">
        <f>'[1]вспомогат'!L77</f>
        <v>1390733.8900000006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379761297.95</v>
      </c>
      <c r="F81" s="38">
        <f>'[1]вспомогат'!H78</f>
        <v>18225935.300000012</v>
      </c>
      <c r="G81" s="39">
        <f>'[1]вспомогат'!I78</f>
        <v>40.89448832289486</v>
      </c>
      <c r="H81" s="35">
        <f>'[1]вспомогат'!J78</f>
        <v>-26342259.699999988</v>
      </c>
      <c r="I81" s="36">
        <f>'[1]вспомогат'!K78</f>
        <v>94.99590778059127</v>
      </c>
      <c r="J81" s="37">
        <f>'[1]вспомогат'!L78</f>
        <v>-20004657.050000012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34689511.11</v>
      </c>
      <c r="F82" s="38">
        <f>'[1]вспомогат'!H79</f>
        <v>1943894.870000001</v>
      </c>
      <c r="G82" s="39">
        <f>'[1]вспомогат'!I79</f>
        <v>32.181414823819594</v>
      </c>
      <c r="H82" s="35">
        <f>'[1]вспомогат'!J79</f>
        <v>-4096532.129999999</v>
      </c>
      <c r="I82" s="36">
        <f>'[1]вспомогат'!K79</f>
        <v>97.88104751295961</v>
      </c>
      <c r="J82" s="37">
        <f>'[1]вспомогат'!L79</f>
        <v>-750966.8900000006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8762494.1</v>
      </c>
      <c r="F83" s="38">
        <f>'[1]вспомогат'!H80</f>
        <v>414472.39999999944</v>
      </c>
      <c r="G83" s="39">
        <f>'[1]вспомогат'!I80</f>
        <v>27.181369848639818</v>
      </c>
      <c r="H83" s="35">
        <f>'[1]вспомогат'!J80</f>
        <v>-1110367.6000000006</v>
      </c>
      <c r="I83" s="36">
        <f>'[1]вспомогат'!K80</f>
        <v>90.01818240094808</v>
      </c>
      <c r="J83" s="37">
        <f>'[1]вспомогат'!L80</f>
        <v>-971643.9000000004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130809033.43</v>
      </c>
      <c r="F84" s="38">
        <f>'[1]вспомогат'!H81</f>
        <v>7557452.5</v>
      </c>
      <c r="G84" s="39">
        <f>'[1]вспомогат'!I81</f>
        <v>62.546646477263</v>
      </c>
      <c r="H84" s="35">
        <f>'[1]вспомогат'!J81</f>
        <v>-4525453.5</v>
      </c>
      <c r="I84" s="36">
        <f>'[1]вспомогат'!K81</f>
        <v>83.53941765436532</v>
      </c>
      <c r="J84" s="37">
        <f>'[1]вспомогат'!L81</f>
        <v>-25774573.569999993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31638496.12</v>
      </c>
      <c r="F85" s="38">
        <f>'[1]вспомогат'!H82</f>
        <v>1478236.5100000016</v>
      </c>
      <c r="G85" s="39">
        <f>'[1]вспомогат'!I82</f>
        <v>21.154754757877654</v>
      </c>
      <c r="H85" s="35">
        <f>'[1]вспомогат'!J82</f>
        <v>-5509490.489999998</v>
      </c>
      <c r="I85" s="36">
        <f>'[1]вспомогат'!K82</f>
        <v>89.25512471203699</v>
      </c>
      <c r="J85" s="37">
        <f>'[1]вспомогат'!L82</f>
        <v>-3808763.879999999</v>
      </c>
    </row>
    <row r="86" spans="1:10" ht="15" customHeight="1">
      <c r="A86" s="50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1629066118.2499998</v>
      </c>
      <c r="F86" s="41">
        <f>SUM(F38:F85)</f>
        <v>90282766.83000004</v>
      </c>
      <c r="G86" s="42">
        <f>F86/D86*100</f>
        <v>37.48604092802979</v>
      </c>
      <c r="H86" s="41">
        <f>SUM(H38:H85)</f>
        <v>-150560930.17000005</v>
      </c>
      <c r="I86" s="43">
        <f>E86/C86*100</f>
        <v>92.59161455586413</v>
      </c>
      <c r="J86" s="41">
        <f>SUM(J38:J85)</f>
        <v>-130343873.74999999</v>
      </c>
    </row>
    <row r="87" spans="1:10" ht="15.75" customHeight="1">
      <c r="A87" s="53" t="s">
        <v>89</v>
      </c>
      <c r="B87" s="54">
        <f>'[1]вспомогат'!B83</f>
        <v>12912929840.88</v>
      </c>
      <c r="C87" s="54">
        <f>'[1]вспомогат'!C83</f>
        <v>10674585686.880001</v>
      </c>
      <c r="D87" s="54">
        <f>'[1]вспомогат'!D83</f>
        <v>1118769334</v>
      </c>
      <c r="E87" s="54">
        <f>'[1]вспомогат'!G83</f>
        <v>9991822575.139997</v>
      </c>
      <c r="F87" s="54">
        <f>'[1]вспомогат'!H83</f>
        <v>531682147.39000016</v>
      </c>
      <c r="G87" s="55">
        <f>'[1]вспомогат'!I83</f>
        <v>47.523839922305214</v>
      </c>
      <c r="H87" s="54">
        <f>'[1]вспомогат'!J83</f>
        <v>-587087186.6099999</v>
      </c>
      <c r="I87" s="55">
        <f>'[1]вспомогат'!K83</f>
        <v>93.60384438546238</v>
      </c>
      <c r="J87" s="54">
        <f>'[1]вспомогат'!L83</f>
        <v>-682763111.7399997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16.10.2020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2020-10-19T07:15:30Z</dcterms:created>
  <dcterms:modified xsi:type="dcterms:W3CDTF">2020-10-19T07:15:59Z</dcterms:modified>
  <cp:category/>
  <cp:version/>
  <cp:contentType/>
  <cp:contentStatus/>
</cp:coreProperties>
</file>