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<sst xmlns="http://schemas.openxmlformats.org/spreadsheetml/2006/main" count="28" uniqueCount="28">
  <si>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</si>
  <si>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</si>
  <si>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</si>
  <si>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</si>
  <si>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</si>
  <si>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</si>
  <si>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</si>
  <si>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</si>
  <si>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</si>
  <si>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</si>
  <si>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</si>
  <si>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</si>
  <si>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</si>
  <si>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</si>
  <si>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</si>
  <si>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</si>
  <si>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</si>
  <si>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</si>
  <si>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</si>
  <si>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</si>
  <si>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</si>
  <si>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</si>
  <si>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</si>
  <si>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План на січень-вересень</t>
  </si>
  <si>
    <t>% до плану на січень-вересень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</si>
  <si>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</si>
  <si>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</si>
  <si>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 xml:space="preserve">Трансферти з державного бюджету за січень-серпень 2020 року по Запорізькій області станом на 14.09.2020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</si>
</sst>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2" sqref="N12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27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23</v>
      </c>
      <c r="E3" s="15" t="s">
        <v>13</v>
      </c>
      <c r="F3" s="10" t="s">
        <v>24</v>
      </c>
    </row>
    <row r="4" spans="1:6" ht="27.75" customHeight="1">
      <c r="A4" s="12">
        <v>410201</v>
      </c>
      <c r="B4" s="13" t="s">
        <v>2</v>
      </c>
      <c r="C4" s="18">
        <v>404925.2</v>
      </c>
      <c r="D4" s="18">
        <v>303693.3</v>
      </c>
      <c r="E4" s="18">
        <v>281197.49998</v>
      </c>
      <c r="F4" s="20">
        <f>IF(D4=0,"-",E4/D4*100)</f>
        <v>92.59259258600702</v>
      </c>
    </row>
    <row r="5" spans="1:6" ht="56.25">
      <c r="A5" s="12">
        <v>410202</v>
      </c>
      <c r="B5" s="9" t="s">
        <v>6</v>
      </c>
      <c r="C5" s="19">
        <v>318977.2</v>
      </c>
      <c r="D5" s="19">
        <v>239112</v>
      </c>
      <c r="E5" s="19">
        <v>239112</v>
      </c>
      <c r="F5" s="20">
        <f aca="true" t="shared" si="0" ref="F5:F23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8577.9</v>
      </c>
      <c r="E6" s="19">
        <v>8577.9</v>
      </c>
      <c r="F6" s="20">
        <f t="shared" si="0"/>
        <v>100</v>
      </c>
    </row>
    <row r="7" spans="1:6" ht="63" customHeight="1">
      <c r="A7" s="12">
        <v>410304</v>
      </c>
      <c r="B7" s="9" t="s">
        <v>22</v>
      </c>
      <c r="C7" s="19">
        <v>72000</v>
      </c>
      <c r="D7" s="19">
        <v>72000</v>
      </c>
      <c r="E7" s="19">
        <v>72000</v>
      </c>
      <c r="F7" s="20">
        <f t="shared" si="0"/>
        <v>100</v>
      </c>
    </row>
    <row r="8" spans="1:6" ht="153" customHeight="1">
      <c r="A8" s="12">
        <v>410305</v>
      </c>
      <c r="B8" s="9" t="s">
        <v>18</v>
      </c>
      <c r="C8" s="19">
        <v>3184.861</v>
      </c>
      <c r="D8" s="19">
        <v>3184.861</v>
      </c>
      <c r="E8" s="19">
        <v>3184.861</v>
      </c>
      <c r="F8" s="20">
        <f t="shared" si="0"/>
        <v>100</v>
      </c>
    </row>
    <row r="9" spans="1:6" ht="37.5">
      <c r="A9" s="12">
        <v>410314</v>
      </c>
      <c r="B9" s="9" t="s">
        <v>14</v>
      </c>
      <c r="C9" s="19">
        <f>5418.998+27094.983+35901.037+57314.719+39335.175-654.767-3273.836+49195.77</f>
        <v>210332.079</v>
      </c>
      <c r="D9" s="19">
        <f>165064.912-654.767-3273.836+49195.77</f>
        <v>210332.079</v>
      </c>
      <c r="E9" s="19">
        <v>84360.44561</v>
      </c>
      <c r="F9" s="20">
        <f t="shared" si="0"/>
        <v>40.10821649796939</v>
      </c>
    </row>
    <row r="10" spans="1:6" ht="75">
      <c r="A10" s="12">
        <v>410319</v>
      </c>
      <c r="B10" s="9" t="s">
        <v>25</v>
      </c>
      <c r="C10" s="19">
        <v>14014.9</v>
      </c>
      <c r="D10" s="19">
        <v>3503.6</v>
      </c>
      <c r="E10" s="19"/>
      <c r="F10" s="20">
        <f t="shared" si="0"/>
        <v>0</v>
      </c>
    </row>
    <row r="11" spans="1:6" ht="37.5">
      <c r="A11" s="12">
        <v>410327</v>
      </c>
      <c r="B11" s="9" t="s">
        <v>15</v>
      </c>
      <c r="C11" s="19">
        <f>60000+80000-40000</f>
        <v>100000</v>
      </c>
      <c r="D11" s="19">
        <v>80000</v>
      </c>
      <c r="E11" s="19">
        <v>20000</v>
      </c>
      <c r="F11" s="20">
        <f t="shared" si="0"/>
        <v>25</v>
      </c>
    </row>
    <row r="12" spans="1:6" ht="37.5">
      <c r="A12" s="12">
        <v>410330</v>
      </c>
      <c r="B12" s="9" t="s">
        <v>16</v>
      </c>
      <c r="C12" s="19">
        <v>115798.9</v>
      </c>
      <c r="D12" s="19">
        <v>91091.5</v>
      </c>
      <c r="E12" s="19">
        <v>91091.5</v>
      </c>
      <c r="F12" s="20">
        <f t="shared" si="0"/>
        <v>100</v>
      </c>
    </row>
    <row r="13" spans="1:7" ht="20.25">
      <c r="A13" s="12">
        <v>410339</v>
      </c>
      <c r="B13" s="9" t="s">
        <v>3</v>
      </c>
      <c r="C13" s="18">
        <f>3246793.5+80358.5+64637.5</f>
        <v>3391789.5</v>
      </c>
      <c r="D13" s="18">
        <f>2488690.3+16159.9</f>
        <v>2504850.1999999997</v>
      </c>
      <c r="E13" s="18">
        <v>2504850.2</v>
      </c>
      <c r="F13" s="20">
        <f t="shared" si="0"/>
        <v>100.00000000000003</v>
      </c>
      <c r="G13" s="17"/>
    </row>
    <row r="14" spans="1:6" ht="20.25">
      <c r="A14" s="12">
        <v>410342</v>
      </c>
      <c r="B14" s="9" t="s">
        <v>4</v>
      </c>
      <c r="C14" s="18">
        <v>684284</v>
      </c>
      <c r="D14" s="18">
        <v>684284</v>
      </c>
      <c r="E14" s="18">
        <v>684284</v>
      </c>
      <c r="F14" s="20">
        <f t="shared" si="0"/>
        <v>100</v>
      </c>
    </row>
    <row r="15" spans="1:6" ht="75">
      <c r="A15" s="12">
        <v>410344</v>
      </c>
      <c r="B15" s="9" t="s">
        <v>8</v>
      </c>
      <c r="C15" s="19">
        <v>53765.7</v>
      </c>
      <c r="D15" s="19">
        <v>18818.1</v>
      </c>
      <c r="E15" s="19">
        <v>18818.1</v>
      </c>
      <c r="F15" s="20">
        <f t="shared" si="0"/>
        <v>100</v>
      </c>
    </row>
    <row r="16" spans="1:6" ht="37.5">
      <c r="A16" s="12">
        <v>410345</v>
      </c>
      <c r="B16" s="9" t="s">
        <v>21</v>
      </c>
      <c r="C16" s="19">
        <v>45147.239</v>
      </c>
      <c r="D16" s="19">
        <v>23901.477</v>
      </c>
      <c r="E16" s="19">
        <v>23901.477</v>
      </c>
      <c r="F16" s="20">
        <f t="shared" si="0"/>
        <v>100</v>
      </c>
    </row>
    <row r="17" spans="1:6" ht="58.5" customHeight="1">
      <c r="A17" s="12">
        <v>410346</v>
      </c>
      <c r="B17" s="9" t="s">
        <v>20</v>
      </c>
      <c r="C17" s="19">
        <v>913.8</v>
      </c>
      <c r="D17" s="19">
        <v>913.8</v>
      </c>
      <c r="E17" s="19">
        <v>913.8</v>
      </c>
      <c r="F17" s="20">
        <f t="shared" si="0"/>
        <v>100</v>
      </c>
    </row>
    <row r="18" spans="1:6" ht="75.75" customHeight="1">
      <c r="A18" s="12">
        <v>410349</v>
      </c>
      <c r="B18" s="9" t="s">
        <v>5</v>
      </c>
      <c r="C18" s="19">
        <v>18.7</v>
      </c>
      <c r="D18" s="19">
        <v>18.7</v>
      </c>
      <c r="E18" s="18">
        <v>0</v>
      </c>
      <c r="F18" s="20">
        <f t="shared" si="0"/>
        <v>0</v>
      </c>
    </row>
    <row r="19" spans="1:6" ht="42" customHeight="1">
      <c r="A19" s="12">
        <v>410354</v>
      </c>
      <c r="B19" s="9" t="s">
        <v>10</v>
      </c>
      <c r="C19" s="19">
        <f>18475.5+9703.5+3492.4-366.9</f>
        <v>31304.5</v>
      </c>
      <c r="D19" s="19">
        <v>24959.8</v>
      </c>
      <c r="E19" s="19">
        <v>24959.8</v>
      </c>
      <c r="F19" s="20">
        <f t="shared" si="0"/>
        <v>100</v>
      </c>
    </row>
    <row r="20" spans="1:6" ht="219" customHeight="1">
      <c r="A20" s="12">
        <v>410361</v>
      </c>
      <c r="B20" s="9" t="s">
        <v>19</v>
      </c>
      <c r="C20" s="19">
        <v>4447.74</v>
      </c>
      <c r="D20" s="19">
        <v>4447.74</v>
      </c>
      <c r="E20" s="19">
        <v>4447.74</v>
      </c>
      <c r="F20" s="20">
        <f t="shared" si="0"/>
        <v>100</v>
      </c>
    </row>
    <row r="21" spans="1:6" ht="47.25" customHeight="1">
      <c r="A21" s="12">
        <v>410370</v>
      </c>
      <c r="B21" s="9" t="s">
        <v>26</v>
      </c>
      <c r="C21" s="19">
        <v>81991</v>
      </c>
      <c r="D21" s="19">
        <v>12854.2</v>
      </c>
      <c r="E21" s="19">
        <v>12854.2</v>
      </c>
      <c r="F21" s="20">
        <f t="shared" si="0"/>
        <v>100</v>
      </c>
    </row>
    <row r="22" spans="1:6" ht="45.75" customHeight="1">
      <c r="A22" s="12">
        <v>410372</v>
      </c>
      <c r="B22" s="9" t="s">
        <v>17</v>
      </c>
      <c r="C22" s="19">
        <v>40830.6</v>
      </c>
      <c r="D22" s="19">
        <v>36624.4</v>
      </c>
      <c r="E22" s="19">
        <v>36624.4</v>
      </c>
      <c r="F22" s="20">
        <f t="shared" si="0"/>
        <v>100</v>
      </c>
    </row>
    <row r="23" spans="1:7" ht="75">
      <c r="A23" s="16">
        <v>410373</v>
      </c>
      <c r="B23" s="9" t="s">
        <v>9</v>
      </c>
      <c r="C23" s="20">
        <f>179832.8+719393</f>
        <v>899225.8</v>
      </c>
      <c r="D23" s="20">
        <v>666734.3</v>
      </c>
      <c r="E23" s="20">
        <v>658917.19492</v>
      </c>
      <c r="F23" s="20">
        <f t="shared" si="0"/>
        <v>98.82755318272962</v>
      </c>
      <c r="G23" s="11"/>
    </row>
    <row r="24" spans="1:6" s="2" customFormat="1" ht="29.25" customHeight="1">
      <c r="A24" s="6"/>
      <c r="B24" s="8" t="s">
        <v>0</v>
      </c>
      <c r="C24" s="21">
        <f>SUM(C4:C23)</f>
        <v>6484388.919</v>
      </c>
      <c r="D24" s="21">
        <f>SUM(D4:D23)</f>
        <v>4989901.9569999995</v>
      </c>
      <c r="E24" s="21">
        <f>SUM(E4:E23)</f>
        <v>4770095.11851</v>
      </c>
      <c r="F24" s="22">
        <f>E24/D24*100</f>
        <v>95.59496678724024</v>
      </c>
    </row>
    <row r="28" spans="3:5" ht="15.75">
      <c r="C28" s="23"/>
      <c r="D28" s="23"/>
      <c r="E28" s="23"/>
    </row>
    <row r="29" ht="18" customHeight="1">
      <c r="D29" s="23"/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2020-09-14T07:09:22Z</cp:lastPrinted>
  <dcterms:created xsi:type="dcterms:W3CDTF">2010-07-06T06:31:57Z</dcterms:created>
  <dcterms:modified xsi:type="dcterms:W3CDTF">2020-09-14T07:11:52Z</dcterms:modified>
  <cp:category/>
  <cp:version/>
  <cp:contentType/>
  <cp:contentStatus/>
</cp:coreProperties>
</file>