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<sst xmlns="http://schemas.openxmlformats.org/spreadsheetml/2006/main" count="35" uniqueCount="35">
  <si>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</si>
  <si>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</si>
  <si>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</si>
  <si>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</si>
  <si>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</si>
  <si>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</si>
  <si>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</si>
  <si>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</si>
  <si>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</si>
  <si>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</si>
  <si>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</si>
  <si>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</si>
  <si>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</si>
  <si>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</si>
  <si>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</si>
  <si>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</si>
  <si>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</si>
  <si>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</si>
  <si>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</si>
  <si>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</si>
  <si>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</si>
  <si>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</si>
  <si>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</si>
  <si>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</si>
  <si>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</si>
  <si>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</si>
  <si>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</si>
  <si>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</si>
  <si>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</si>
  <si>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</si>
  <si>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</si>
  <si>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</si>
  <si>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</si>
  <si>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19.10.2020 (загальний фонд)</t>
  </si>
  <si>
    <t>Профінансовано станом на 19.10.2020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</si>
</sst>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G15" sqref="G15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2881355.6154299993</v>
      </c>
      <c r="D7" s="11">
        <f t="shared" si="0"/>
        <v>954511.938</v>
      </c>
      <c r="E7" s="11">
        <f t="shared" si="0"/>
        <v>4322.48769</v>
      </c>
      <c r="F7" s="11">
        <f t="shared" si="0"/>
        <v>81243.34591</v>
      </c>
      <c r="G7" s="11">
        <f>SUM(G8:G18)</f>
        <v>73701.928</v>
      </c>
      <c r="H7" s="11">
        <f t="shared" si="0"/>
        <v>1767575.9158299998</v>
      </c>
    </row>
    <row r="8" spans="1:11" ht="24.75" customHeight="1">
      <c r="A8" s="29" t="s">
        <v>17</v>
      </c>
      <c r="B8" s="13" t="s">
        <v>18</v>
      </c>
      <c r="C8" s="14">
        <v>45805.702</v>
      </c>
      <c r="D8" s="26">
        <v>27325.628</v>
      </c>
      <c r="E8" s="26"/>
      <c r="F8" s="26"/>
      <c r="G8" s="26">
        <v>1854.24</v>
      </c>
      <c r="H8" s="26">
        <f aca="true" t="shared" si="1" ref="H8:H18">SUM(C8-D8-G8-E8-F8)</f>
        <v>16625.833999999995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1108169.335</v>
      </c>
      <c r="D9" s="26">
        <v>703707.472</v>
      </c>
      <c r="E9" s="26">
        <v>1394.90869</v>
      </c>
      <c r="F9" s="26">
        <v>56061.025</v>
      </c>
      <c r="G9" s="26">
        <v>48778.198</v>
      </c>
      <c r="H9" s="26">
        <f t="shared" si="1"/>
        <v>298227.73131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709958.849</v>
      </c>
      <c r="D10" s="26">
        <f>640.21+135.21</f>
        <v>775.4200000000001</v>
      </c>
      <c r="E10" s="26">
        <v>34.57</v>
      </c>
      <c r="F10" s="26"/>
      <c r="G10" s="26">
        <v>32.327</v>
      </c>
      <c r="H10" s="26">
        <f t="shared" si="1"/>
        <v>709116.532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280859.948</v>
      </c>
      <c r="D11" s="26">
        <f>137165.28+30147.89</f>
        <v>167313.16999999998</v>
      </c>
      <c r="E11" s="26">
        <v>2891.01</v>
      </c>
      <c r="F11" s="26">
        <v>25182.32091</v>
      </c>
      <c r="G11" s="26">
        <v>20685.586</v>
      </c>
      <c r="H11" s="26">
        <f t="shared" si="1"/>
        <v>64787.861090000006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115381.141</v>
      </c>
      <c r="D12" s="26">
        <v>27772.728</v>
      </c>
      <c r="E12" s="26"/>
      <c r="F12" s="26"/>
      <c r="G12" s="26">
        <v>1687.156</v>
      </c>
      <c r="H12" s="26">
        <f t="shared" si="1"/>
        <v>85921.257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45855.758</v>
      </c>
      <c r="D13" s="26">
        <f>22721.24+4896.28</f>
        <v>27617.52</v>
      </c>
      <c r="E13" s="26">
        <v>1.999</v>
      </c>
      <c r="F13" s="26"/>
      <c r="G13" s="26">
        <v>664.421</v>
      </c>
      <c r="H13" s="26">
        <f t="shared" si="1"/>
        <v>17571.818000000003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5080.33443</v>
      </c>
      <c r="D15" s="26"/>
      <c r="E15" s="26"/>
      <c r="F15" s="26"/>
      <c r="G15" s="26"/>
      <c r="H15" s="26">
        <f t="shared" si="1"/>
        <v>5080.33443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3829.838</v>
      </c>
      <c r="D16" s="26"/>
      <c r="E16" s="26"/>
      <c r="F16" s="26"/>
      <c r="G16" s="26"/>
      <c r="H16" s="26">
        <f t="shared" si="1"/>
        <v>3829.838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566414.71</v>
      </c>
      <c r="D18" s="26"/>
      <c r="E18" s="26"/>
      <c r="F18" s="26"/>
      <c r="G18" s="26"/>
      <c r="H18" s="26">
        <f t="shared" si="1"/>
        <v>566414.71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2020-10-13T05:29:14Z</cp:lastPrinted>
  <dcterms:created xsi:type="dcterms:W3CDTF">2014-04-07T08:59:02Z</dcterms:created>
  <dcterms:modified xsi:type="dcterms:W3CDTF">2020-10-20T06:42:02Z</dcterms:modified>
  <cp:category/>
  <cp:version/>
  <cp:contentType/>
  <cp:contentStatus/>
</cp:coreProperties>
</file>