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<sst xmlns="http://schemas.openxmlformats.org/spreadsheetml/2006/main" count="95" uniqueCount="90">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</sst>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21.10.2020</v>
          </cell>
        </row>
        <row r="6">
          <cell r="G6" t="str">
            <v>Фактично надійшло на 21.10.2020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2391967200</v>
          </cell>
          <cell r="C10">
            <v>1889189300</v>
          </cell>
          <cell r="D10">
            <v>159168700</v>
          </cell>
          <cell r="G10">
            <v>1638308349.89</v>
          </cell>
          <cell r="H10">
            <v>102079989.06000018</v>
          </cell>
          <cell r="I10">
            <v>64.13320524701162</v>
          </cell>
          <cell r="J10">
            <v>-57088710.93999982</v>
          </cell>
          <cell r="K10">
            <v>86.72017938541151</v>
          </cell>
          <cell r="L10">
            <v>-250880950.1099999</v>
          </cell>
        </row>
        <row r="11">
          <cell r="B11">
            <v>5801650000</v>
          </cell>
          <cell r="C11">
            <v>4833450000</v>
          </cell>
          <cell r="D11">
            <v>473450000</v>
          </cell>
          <cell r="G11">
            <v>4666914981.24</v>
          </cell>
          <cell r="H11">
            <v>289992252.9499998</v>
          </cell>
          <cell r="I11">
            <v>61.250871887210856</v>
          </cell>
          <cell r="J11">
            <v>-183457747.0500002</v>
          </cell>
          <cell r="K11">
            <v>96.55453105421593</v>
          </cell>
          <cell r="L11">
            <v>-166535018.76000023</v>
          </cell>
        </row>
        <row r="12">
          <cell r="B12">
            <v>756966080</v>
          </cell>
          <cell r="C12">
            <v>638004392</v>
          </cell>
          <cell r="D12">
            <v>61419966</v>
          </cell>
          <cell r="G12">
            <v>661203908.03</v>
          </cell>
          <cell r="H12">
            <v>46816186.40999997</v>
          </cell>
          <cell r="I12">
            <v>76.22307444781062</v>
          </cell>
          <cell r="J12">
            <v>-14603779.590000033</v>
          </cell>
          <cell r="K12">
            <v>103.6362627469185</v>
          </cell>
          <cell r="L12">
            <v>23199516.02999997</v>
          </cell>
        </row>
        <row r="13">
          <cell r="B13">
            <v>693000000</v>
          </cell>
          <cell r="C13">
            <v>576005500</v>
          </cell>
          <cell r="D13">
            <v>61528000</v>
          </cell>
          <cell r="G13">
            <v>518450885.74</v>
          </cell>
          <cell r="H13">
            <v>35362706.21000004</v>
          </cell>
          <cell r="I13">
            <v>57.47416819984403</v>
          </cell>
          <cell r="J13">
            <v>-26165293.78999996</v>
          </cell>
          <cell r="K13">
            <v>90.00797487871209</v>
          </cell>
          <cell r="L13">
            <v>-57554614.25999999</v>
          </cell>
        </row>
        <row r="14">
          <cell r="B14">
            <v>104889800</v>
          </cell>
          <cell r="C14">
            <v>86605500</v>
          </cell>
          <cell r="D14">
            <v>8939000</v>
          </cell>
          <cell r="G14">
            <v>81194572.18</v>
          </cell>
          <cell r="H14">
            <v>5283346.420000002</v>
          </cell>
          <cell r="I14">
            <v>59.10444591117576</v>
          </cell>
          <cell r="J14">
            <v>-3655653.579999998</v>
          </cell>
          <cell r="K14">
            <v>93.75221224979938</v>
          </cell>
          <cell r="L14">
            <v>-5410927.819999993</v>
          </cell>
        </row>
        <row r="15">
          <cell r="B15">
            <v>38828050</v>
          </cell>
          <cell r="C15">
            <v>31055489</v>
          </cell>
          <cell r="D15">
            <v>5080624</v>
          </cell>
          <cell r="G15">
            <v>32146123.51</v>
          </cell>
          <cell r="H15">
            <v>2990795.110000003</v>
          </cell>
          <cell r="I15">
            <v>58.86668861935076</v>
          </cell>
          <cell r="J15">
            <v>-2089828.8899999969</v>
          </cell>
          <cell r="K15">
            <v>103.51188966948806</v>
          </cell>
          <cell r="L15">
            <v>1090634.5100000016</v>
          </cell>
        </row>
        <row r="16">
          <cell r="B16">
            <v>354776977</v>
          </cell>
          <cell r="C16">
            <v>287089776</v>
          </cell>
          <cell r="D16">
            <v>32615462</v>
          </cell>
          <cell r="G16">
            <v>299672527.33</v>
          </cell>
          <cell r="H16">
            <v>20525903.97999996</v>
          </cell>
          <cell r="I16">
            <v>62.933046847534946</v>
          </cell>
          <cell r="J16">
            <v>-12089558.02000004</v>
          </cell>
          <cell r="K16">
            <v>104.38286291672053</v>
          </cell>
          <cell r="L16">
            <v>12582751.329999983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4607430</v>
          </cell>
          <cell r="D18">
            <v>370565</v>
          </cell>
          <cell r="G18">
            <v>4564596.13</v>
          </cell>
          <cell r="H18">
            <v>297159.83999999985</v>
          </cell>
          <cell r="I18">
            <v>80.1910164208708</v>
          </cell>
          <cell r="J18">
            <v>-73405.16000000015</v>
          </cell>
          <cell r="K18">
            <v>99.07033053133742</v>
          </cell>
          <cell r="L18">
            <v>-42833.87000000011</v>
          </cell>
        </row>
        <row r="19">
          <cell r="B19">
            <v>141046083</v>
          </cell>
          <cell r="C19">
            <v>116740802</v>
          </cell>
          <cell r="D19">
            <v>17467345</v>
          </cell>
          <cell r="G19">
            <v>120284996.79</v>
          </cell>
          <cell r="H19">
            <v>10489497.86</v>
          </cell>
          <cell r="I19">
            <v>60.05204488718806</v>
          </cell>
          <cell r="J19">
            <v>-6977847.140000001</v>
          </cell>
          <cell r="K19">
            <v>103.03595206584242</v>
          </cell>
          <cell r="L19">
            <v>3544194.7900000066</v>
          </cell>
        </row>
        <row r="20">
          <cell r="B20">
            <v>38053760</v>
          </cell>
          <cell r="C20">
            <v>31939100</v>
          </cell>
          <cell r="D20">
            <v>3961550</v>
          </cell>
          <cell r="G20">
            <v>29770506.03</v>
          </cell>
          <cell r="H20">
            <v>2291917.25</v>
          </cell>
          <cell r="I20">
            <v>57.85405333770872</v>
          </cell>
          <cell r="J20">
            <v>-1669632.75</v>
          </cell>
          <cell r="K20">
            <v>93.21022204758431</v>
          </cell>
          <cell r="L20">
            <v>-2168593.969999999</v>
          </cell>
        </row>
        <row r="21">
          <cell r="B21">
            <v>54070956</v>
          </cell>
          <cell r="C21">
            <v>45772222</v>
          </cell>
          <cell r="D21">
            <v>4384687</v>
          </cell>
          <cell r="G21">
            <v>47956195.66</v>
          </cell>
          <cell r="H21">
            <v>3198139.599999994</v>
          </cell>
          <cell r="I21">
            <v>72.93883463061319</v>
          </cell>
          <cell r="J21">
            <v>-1186547.400000006</v>
          </cell>
          <cell r="K21">
            <v>104.77139532356546</v>
          </cell>
          <cell r="L21">
            <v>2183973.6599999964</v>
          </cell>
        </row>
        <row r="22">
          <cell r="B22">
            <v>4539050</v>
          </cell>
          <cell r="C22">
            <v>3756010</v>
          </cell>
          <cell r="D22">
            <v>961330</v>
          </cell>
          <cell r="G22">
            <v>3724747.21</v>
          </cell>
          <cell r="H22">
            <v>408246.1499999999</v>
          </cell>
          <cell r="I22">
            <v>42.4668064036283</v>
          </cell>
          <cell r="J22">
            <v>-553083.8500000001</v>
          </cell>
          <cell r="K22">
            <v>99.16765956427166</v>
          </cell>
          <cell r="L22">
            <v>-31262.790000000037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123680.54</v>
          </cell>
          <cell r="H23">
            <v>1345.979999999996</v>
          </cell>
          <cell r="J23">
            <v>1345.979999999996</v>
          </cell>
          <cell r="K23">
            <v>28.237058200870724</v>
          </cell>
          <cell r="L23">
            <v>-314327.34</v>
          </cell>
        </row>
        <row r="24">
          <cell r="B24">
            <v>130744790</v>
          </cell>
          <cell r="C24">
            <v>110190255</v>
          </cell>
          <cell r="D24">
            <v>13077138</v>
          </cell>
          <cell r="G24">
            <v>116833867.03</v>
          </cell>
          <cell r="H24">
            <v>8443502.159999996</v>
          </cell>
          <cell r="I24">
            <v>64.56689651818309</v>
          </cell>
          <cell r="J24">
            <v>-4633635.840000004</v>
          </cell>
          <cell r="K24">
            <v>106.02921921725293</v>
          </cell>
          <cell r="L24">
            <v>6643612.030000001</v>
          </cell>
        </row>
        <row r="25">
          <cell r="B25">
            <v>7661626</v>
          </cell>
          <cell r="C25">
            <v>6276877</v>
          </cell>
          <cell r="D25">
            <v>817605</v>
          </cell>
          <cell r="G25">
            <v>6086312.45</v>
          </cell>
          <cell r="H25">
            <v>299534.5099999998</v>
          </cell>
          <cell r="I25">
            <v>36.63560154353261</v>
          </cell>
          <cell r="J25">
            <v>-518070.4900000002</v>
          </cell>
          <cell r="K25">
            <v>96.9640228731581</v>
          </cell>
          <cell r="L25">
            <v>-190564.5499999998</v>
          </cell>
        </row>
        <row r="26">
          <cell r="B26">
            <v>65870078</v>
          </cell>
          <cell r="C26">
            <v>55225860</v>
          </cell>
          <cell r="D26">
            <v>8374654</v>
          </cell>
          <cell r="G26">
            <v>54240910.82</v>
          </cell>
          <cell r="H26">
            <v>5199784.5</v>
          </cell>
          <cell r="I26">
            <v>62.08954423669324</v>
          </cell>
          <cell r="J26">
            <v>-3174869.5</v>
          </cell>
          <cell r="K26">
            <v>98.21650730291933</v>
          </cell>
          <cell r="L26">
            <v>-984949.1799999997</v>
          </cell>
        </row>
        <row r="27">
          <cell r="B27">
            <v>83700</v>
          </cell>
          <cell r="C27">
            <v>72400</v>
          </cell>
          <cell r="D27">
            <v>3480</v>
          </cell>
          <cell r="G27">
            <v>77393.55</v>
          </cell>
          <cell r="H27">
            <v>0</v>
          </cell>
          <cell r="I27">
            <v>0</v>
          </cell>
          <cell r="J27">
            <v>-3480</v>
          </cell>
          <cell r="K27">
            <v>106.8971685082873</v>
          </cell>
          <cell r="L27">
            <v>4993.550000000003</v>
          </cell>
        </row>
        <row r="28">
          <cell r="B28">
            <v>61821628</v>
          </cell>
          <cell r="C28">
            <v>52414519</v>
          </cell>
          <cell r="D28">
            <v>5520737</v>
          </cell>
          <cell r="G28">
            <v>49550553.16</v>
          </cell>
          <cell r="H28">
            <v>2861728.6499999985</v>
          </cell>
          <cell r="I28">
            <v>51.835989470246425</v>
          </cell>
          <cell r="J28">
            <v>-2659008.3500000015</v>
          </cell>
          <cell r="K28">
            <v>94.53593032113868</v>
          </cell>
          <cell r="L28">
            <v>-2863965.8400000036</v>
          </cell>
        </row>
        <row r="29">
          <cell r="B29">
            <v>30340390</v>
          </cell>
          <cell r="C29">
            <v>25888050</v>
          </cell>
          <cell r="D29">
            <v>2479876</v>
          </cell>
          <cell r="G29">
            <v>25721854.98</v>
          </cell>
          <cell r="H29">
            <v>1946489.4800000004</v>
          </cell>
          <cell r="I29">
            <v>78.4914036024382</v>
          </cell>
          <cell r="J29">
            <v>-533386.5199999996</v>
          </cell>
          <cell r="K29">
            <v>99.35802418490385</v>
          </cell>
          <cell r="L29">
            <v>-166195.01999999955</v>
          </cell>
        </row>
        <row r="30">
          <cell r="B30">
            <v>40387165</v>
          </cell>
          <cell r="C30">
            <v>34660059</v>
          </cell>
          <cell r="D30">
            <v>7140075</v>
          </cell>
          <cell r="G30">
            <v>33096446.38</v>
          </cell>
          <cell r="H30">
            <v>4062131.6899999976</v>
          </cell>
          <cell r="I30">
            <v>56.892003095205546</v>
          </cell>
          <cell r="J30">
            <v>-3077943.3100000024</v>
          </cell>
          <cell r="K30">
            <v>95.48871910460394</v>
          </cell>
          <cell r="L30">
            <v>-1563612.620000001</v>
          </cell>
        </row>
        <row r="31">
          <cell r="B31">
            <v>7461035</v>
          </cell>
          <cell r="C31">
            <v>6043326</v>
          </cell>
          <cell r="D31">
            <v>590618</v>
          </cell>
          <cell r="G31">
            <v>5950429.26</v>
          </cell>
          <cell r="H31">
            <v>165751.72999999952</v>
          </cell>
          <cell r="I31">
            <v>28.064117585308868</v>
          </cell>
          <cell r="J31">
            <v>-424866.2700000005</v>
          </cell>
          <cell r="K31">
            <v>98.46282096977723</v>
          </cell>
          <cell r="L31">
            <v>-92896.74000000022</v>
          </cell>
        </row>
        <row r="32">
          <cell r="B32">
            <v>84966122</v>
          </cell>
          <cell r="C32">
            <v>72385225</v>
          </cell>
          <cell r="D32">
            <v>8912132</v>
          </cell>
          <cell r="G32">
            <v>66110761.6</v>
          </cell>
          <cell r="H32">
            <v>4457885.840000004</v>
          </cell>
          <cell r="I32">
            <v>50.02041980527222</v>
          </cell>
          <cell r="J32">
            <v>-4454246.159999996</v>
          </cell>
          <cell r="K32">
            <v>91.33184513828616</v>
          </cell>
          <cell r="L32">
            <v>-6274463.3999999985</v>
          </cell>
        </row>
        <row r="33">
          <cell r="B33">
            <v>105500</v>
          </cell>
          <cell r="C33">
            <v>88800</v>
          </cell>
          <cell r="D33">
            <v>15700</v>
          </cell>
          <cell r="G33">
            <v>250715.5</v>
          </cell>
          <cell r="H33">
            <v>22570</v>
          </cell>
          <cell r="I33">
            <v>143.7579617834395</v>
          </cell>
          <cell r="J33">
            <v>6870</v>
          </cell>
          <cell r="K33">
            <v>282.33727477477476</v>
          </cell>
          <cell r="L33">
            <v>161915.5</v>
          </cell>
        </row>
        <row r="34">
          <cell r="B34">
            <v>8393900</v>
          </cell>
          <cell r="C34">
            <v>7269492</v>
          </cell>
          <cell r="D34">
            <v>1646393</v>
          </cell>
          <cell r="G34">
            <v>6693190.82</v>
          </cell>
          <cell r="H34">
            <v>381866.9199999999</v>
          </cell>
          <cell r="I34">
            <v>23.194153522275663</v>
          </cell>
          <cell r="J34">
            <v>-1264526.08</v>
          </cell>
          <cell r="K34">
            <v>92.07233215195781</v>
          </cell>
          <cell r="L34">
            <v>-576301.1799999997</v>
          </cell>
        </row>
        <row r="35">
          <cell r="B35">
            <v>17808849</v>
          </cell>
          <cell r="C35">
            <v>15329679</v>
          </cell>
          <cell r="D35">
            <v>1487165</v>
          </cell>
          <cell r="G35">
            <v>15499018.52</v>
          </cell>
          <cell r="H35">
            <v>1216094.8499999996</v>
          </cell>
          <cell r="I35">
            <v>81.77269166501361</v>
          </cell>
          <cell r="J35">
            <v>-271070.1500000004</v>
          </cell>
          <cell r="K35">
            <v>101.10465144116847</v>
          </cell>
          <cell r="L35">
            <v>169339.51999999955</v>
          </cell>
        </row>
        <row r="36">
          <cell r="B36">
            <v>52772484</v>
          </cell>
          <cell r="C36">
            <v>44641715</v>
          </cell>
          <cell r="D36">
            <v>8398776</v>
          </cell>
          <cell r="G36">
            <v>41735467.87</v>
          </cell>
          <cell r="H36">
            <v>3016825.219999999</v>
          </cell>
          <cell r="I36">
            <v>35.91981998329279</v>
          </cell>
          <cell r="J36">
            <v>-5381950.780000001</v>
          </cell>
          <cell r="K36">
            <v>93.4898398728633</v>
          </cell>
          <cell r="L36">
            <v>-2906247.1300000027</v>
          </cell>
        </row>
        <row r="37">
          <cell r="B37">
            <v>25600000</v>
          </cell>
          <cell r="C37">
            <v>22117285</v>
          </cell>
          <cell r="D37">
            <v>3640732</v>
          </cell>
          <cell r="G37">
            <v>22671491.64</v>
          </cell>
          <cell r="H37">
            <v>1993314.4100000001</v>
          </cell>
          <cell r="I37">
            <v>54.75037464993304</v>
          </cell>
          <cell r="J37">
            <v>-1647417.5899999999</v>
          </cell>
          <cell r="K37">
            <v>102.50576252917118</v>
          </cell>
          <cell r="L37">
            <v>554206.6400000006</v>
          </cell>
        </row>
        <row r="38">
          <cell r="B38">
            <v>20269298</v>
          </cell>
          <cell r="C38">
            <v>17144955</v>
          </cell>
          <cell r="D38">
            <v>2652424</v>
          </cell>
          <cell r="G38">
            <v>16873004.12</v>
          </cell>
          <cell r="H38">
            <v>2177286.1400000006</v>
          </cell>
          <cell r="I38">
            <v>82.08665507475429</v>
          </cell>
          <cell r="J38">
            <v>-475137.8599999994</v>
          </cell>
          <cell r="K38">
            <v>98.41381397618134</v>
          </cell>
          <cell r="L38">
            <v>-271950.87999999896</v>
          </cell>
        </row>
        <row r="39">
          <cell r="B39">
            <v>20480540</v>
          </cell>
          <cell r="C39">
            <v>17127275</v>
          </cell>
          <cell r="D39">
            <v>4336930</v>
          </cell>
          <cell r="G39">
            <v>16585619.92</v>
          </cell>
          <cell r="H39">
            <v>1328195.8800000008</v>
          </cell>
          <cell r="I39">
            <v>30.625255192036782</v>
          </cell>
          <cell r="J39">
            <v>-3008734.119999999</v>
          </cell>
          <cell r="K39">
            <v>96.83747075935898</v>
          </cell>
          <cell r="L39">
            <v>-541655.0800000001</v>
          </cell>
        </row>
        <row r="40">
          <cell r="B40">
            <v>22941294</v>
          </cell>
          <cell r="C40">
            <v>20038114</v>
          </cell>
          <cell r="D40">
            <v>2799772</v>
          </cell>
          <cell r="G40">
            <v>17338917.55</v>
          </cell>
          <cell r="H40">
            <v>1162348.7800000012</v>
          </cell>
          <cell r="I40">
            <v>41.51583700387036</v>
          </cell>
          <cell r="J40">
            <v>-1637423.2199999988</v>
          </cell>
          <cell r="K40">
            <v>86.52968812334335</v>
          </cell>
          <cell r="L40">
            <v>-2699196.4499999993</v>
          </cell>
        </row>
        <row r="41">
          <cell r="B41">
            <v>36160712</v>
          </cell>
          <cell r="C41">
            <v>30456457</v>
          </cell>
          <cell r="D41">
            <v>3709056</v>
          </cell>
          <cell r="G41">
            <v>29926717.25</v>
          </cell>
          <cell r="H41">
            <v>1634033.3900000006</v>
          </cell>
          <cell r="I41">
            <v>44.055236426735014</v>
          </cell>
          <cell r="J41">
            <v>-2075022.6099999994</v>
          </cell>
          <cell r="K41">
            <v>98.26066521788796</v>
          </cell>
          <cell r="L41">
            <v>-529739.75</v>
          </cell>
        </row>
        <row r="42">
          <cell r="B42">
            <v>66700615</v>
          </cell>
          <cell r="C42">
            <v>55938557</v>
          </cell>
          <cell r="D42">
            <v>8157647</v>
          </cell>
          <cell r="G42">
            <v>50717475.84</v>
          </cell>
          <cell r="H42">
            <v>3238788.4700000063</v>
          </cell>
          <cell r="I42">
            <v>39.70248369413394</v>
          </cell>
          <cell r="J42">
            <v>-4918858.529999994</v>
          </cell>
          <cell r="K42">
            <v>90.66639999312103</v>
          </cell>
          <cell r="L42">
            <v>-5221081.159999996</v>
          </cell>
        </row>
        <row r="43">
          <cell r="B43">
            <v>32433514</v>
          </cell>
          <cell r="C43">
            <v>25358210</v>
          </cell>
          <cell r="D43">
            <v>5214100</v>
          </cell>
          <cell r="G43">
            <v>22981137.12</v>
          </cell>
          <cell r="H43">
            <v>2079270.6799999997</v>
          </cell>
          <cell r="I43">
            <v>39.87784430678352</v>
          </cell>
          <cell r="J43">
            <v>-3134829.3200000003</v>
          </cell>
          <cell r="K43">
            <v>90.62602257809206</v>
          </cell>
          <cell r="L43">
            <v>-2377072.879999999</v>
          </cell>
        </row>
        <row r="44">
          <cell r="B44">
            <v>31919984</v>
          </cell>
          <cell r="C44">
            <v>24704173</v>
          </cell>
          <cell r="D44">
            <v>3153203</v>
          </cell>
          <cell r="G44">
            <v>25139633.48</v>
          </cell>
          <cell r="H44">
            <v>2059936.330000002</v>
          </cell>
          <cell r="I44">
            <v>65.32837657454982</v>
          </cell>
          <cell r="J44">
            <v>-1093266.669999998</v>
          </cell>
          <cell r="K44">
            <v>101.76270009119513</v>
          </cell>
          <cell r="L44">
            <v>435460.48000000045</v>
          </cell>
        </row>
        <row r="45">
          <cell r="B45">
            <v>11207222</v>
          </cell>
          <cell r="C45">
            <v>9577515</v>
          </cell>
          <cell r="D45">
            <v>991654</v>
          </cell>
          <cell r="G45">
            <v>8029866.15</v>
          </cell>
          <cell r="H45">
            <v>522563.5100000007</v>
          </cell>
          <cell r="I45">
            <v>52.696153093720255</v>
          </cell>
          <cell r="J45">
            <v>-469090.4899999993</v>
          </cell>
          <cell r="K45">
            <v>83.8408099595772</v>
          </cell>
          <cell r="L45">
            <v>-1547648.8499999996</v>
          </cell>
        </row>
        <row r="46">
          <cell r="B46">
            <v>11295500</v>
          </cell>
          <cell r="C46">
            <v>9052035</v>
          </cell>
          <cell r="D46">
            <v>1481757</v>
          </cell>
          <cell r="G46">
            <v>8594334.25</v>
          </cell>
          <cell r="H46">
            <v>979519.5300000003</v>
          </cell>
          <cell r="I46">
            <v>66.10527434660341</v>
          </cell>
          <cell r="J46">
            <v>-502237.46999999974</v>
          </cell>
          <cell r="K46">
            <v>94.94367012500504</v>
          </cell>
          <cell r="L46">
            <v>-457700.75</v>
          </cell>
        </row>
        <row r="47">
          <cell r="B47">
            <v>14950700</v>
          </cell>
          <cell r="C47">
            <v>12451041</v>
          </cell>
          <cell r="D47">
            <v>1984644</v>
          </cell>
          <cell r="G47">
            <v>11084567.29</v>
          </cell>
          <cell r="H47">
            <v>594082.7999999989</v>
          </cell>
          <cell r="I47">
            <v>29.933973045039757</v>
          </cell>
          <cell r="J47">
            <v>-1390561.2000000011</v>
          </cell>
          <cell r="K47">
            <v>89.02522520004551</v>
          </cell>
          <cell r="L47">
            <v>-1366473.710000001</v>
          </cell>
        </row>
        <row r="48">
          <cell r="B48">
            <v>29529180</v>
          </cell>
          <cell r="C48">
            <v>24405185</v>
          </cell>
          <cell r="D48">
            <v>4735425</v>
          </cell>
          <cell r="G48">
            <v>22104840.12</v>
          </cell>
          <cell r="H48">
            <v>1877450.1099999994</v>
          </cell>
          <cell r="I48">
            <v>39.64691891435297</v>
          </cell>
          <cell r="J48">
            <v>-2857974.8900000006</v>
          </cell>
          <cell r="K48">
            <v>90.57435999768082</v>
          </cell>
          <cell r="L48">
            <v>-2300344.879999999</v>
          </cell>
        </row>
        <row r="49">
          <cell r="B49">
            <v>15578840</v>
          </cell>
          <cell r="C49">
            <v>11444640</v>
          </cell>
          <cell r="D49">
            <v>1262000</v>
          </cell>
          <cell r="G49">
            <v>9072477.55</v>
          </cell>
          <cell r="H49">
            <v>809160.7200000007</v>
          </cell>
          <cell r="I49">
            <v>64.11733122028531</v>
          </cell>
          <cell r="J49">
            <v>-452839.27999999933</v>
          </cell>
          <cell r="K49">
            <v>79.27272111661006</v>
          </cell>
          <cell r="L49">
            <v>-2372162.4499999993</v>
          </cell>
        </row>
        <row r="50">
          <cell r="B50">
            <v>10768500</v>
          </cell>
          <cell r="C50">
            <v>8362540</v>
          </cell>
          <cell r="D50">
            <v>1596660</v>
          </cell>
          <cell r="G50">
            <v>8166613.96</v>
          </cell>
          <cell r="H50">
            <v>700083.1799999997</v>
          </cell>
          <cell r="I50">
            <v>43.84672879636239</v>
          </cell>
          <cell r="J50">
            <v>-896576.8200000003</v>
          </cell>
          <cell r="K50">
            <v>97.65709891970621</v>
          </cell>
          <cell r="L50">
            <v>-195926.04000000004</v>
          </cell>
        </row>
        <row r="51">
          <cell r="B51">
            <v>61660350</v>
          </cell>
          <cell r="C51">
            <v>53379070</v>
          </cell>
          <cell r="D51">
            <v>6755630</v>
          </cell>
          <cell r="G51">
            <v>57158550.39</v>
          </cell>
          <cell r="H51">
            <v>4564787.619999997</v>
          </cell>
          <cell r="I51">
            <v>67.57012477000661</v>
          </cell>
          <cell r="J51">
            <v>-2190842.3800000027</v>
          </cell>
          <cell r="K51">
            <v>107.08045379958848</v>
          </cell>
          <cell r="L51">
            <v>3779480.3900000006</v>
          </cell>
        </row>
        <row r="52">
          <cell r="B52">
            <v>87045500</v>
          </cell>
          <cell r="C52">
            <v>71784580</v>
          </cell>
          <cell r="D52">
            <v>9181295</v>
          </cell>
          <cell r="G52">
            <v>69004221.22</v>
          </cell>
          <cell r="H52">
            <v>4628484.799999997</v>
          </cell>
          <cell r="I52">
            <v>50.41211288821453</v>
          </cell>
          <cell r="J52">
            <v>-4552810.200000003</v>
          </cell>
          <cell r="K52">
            <v>96.12680219066546</v>
          </cell>
          <cell r="L52">
            <v>-2780358.780000001</v>
          </cell>
        </row>
        <row r="53">
          <cell r="B53">
            <v>38830950</v>
          </cell>
          <cell r="C53">
            <v>31528720</v>
          </cell>
          <cell r="D53">
            <v>5844952</v>
          </cell>
          <cell r="G53">
            <v>28476279.78</v>
          </cell>
          <cell r="H53">
            <v>2635859.540000003</v>
          </cell>
          <cell r="I53">
            <v>45.09634193745308</v>
          </cell>
          <cell r="J53">
            <v>-3209092.459999997</v>
          </cell>
          <cell r="K53">
            <v>90.3185406194733</v>
          </cell>
          <cell r="L53">
            <v>-3052440.219999999</v>
          </cell>
        </row>
        <row r="54">
          <cell r="B54">
            <v>73827000</v>
          </cell>
          <cell r="C54">
            <v>63193990</v>
          </cell>
          <cell r="D54">
            <v>13588860</v>
          </cell>
          <cell r="G54">
            <v>57859207.29</v>
          </cell>
          <cell r="H54">
            <v>5613723.729999997</v>
          </cell>
          <cell r="I54">
            <v>41.31121911624667</v>
          </cell>
          <cell r="J54">
            <v>-7975136.270000003</v>
          </cell>
          <cell r="K54">
            <v>91.55808533374771</v>
          </cell>
          <cell r="L54">
            <v>-5334782.710000001</v>
          </cell>
        </row>
        <row r="55">
          <cell r="B55">
            <v>84720000</v>
          </cell>
          <cell r="C55">
            <v>73400450</v>
          </cell>
          <cell r="D55">
            <v>10180650</v>
          </cell>
          <cell r="G55">
            <v>65132072.48</v>
          </cell>
          <cell r="H55">
            <v>5210562.799999997</v>
          </cell>
          <cell r="I55">
            <v>51.18104246781883</v>
          </cell>
          <cell r="J55">
            <v>-4970087.200000003</v>
          </cell>
          <cell r="K55">
            <v>88.73524955228476</v>
          </cell>
          <cell r="L55">
            <v>-8268377.520000003</v>
          </cell>
        </row>
        <row r="56">
          <cell r="B56">
            <v>15857756</v>
          </cell>
          <cell r="C56">
            <v>13680986</v>
          </cell>
          <cell r="D56">
            <v>2538550</v>
          </cell>
          <cell r="G56">
            <v>13441663.22</v>
          </cell>
          <cell r="H56">
            <v>1487242.8200000003</v>
          </cell>
          <cell r="I56">
            <v>58.586311870949956</v>
          </cell>
          <cell r="J56">
            <v>-1051307.1799999997</v>
          </cell>
          <cell r="K56">
            <v>98.25069055695255</v>
          </cell>
          <cell r="L56">
            <v>-239322.77999999933</v>
          </cell>
        </row>
        <row r="57">
          <cell r="B57">
            <v>69289591</v>
          </cell>
          <cell r="C57">
            <v>58553494</v>
          </cell>
          <cell r="D57">
            <v>9445897</v>
          </cell>
          <cell r="G57">
            <v>57750120.68</v>
          </cell>
          <cell r="H57">
            <v>4723267.420000002</v>
          </cell>
          <cell r="I57">
            <v>50.00337628072804</v>
          </cell>
          <cell r="J57">
            <v>-4722629.579999998</v>
          </cell>
          <cell r="K57">
            <v>98.62796689809834</v>
          </cell>
          <cell r="L57">
            <v>-803373.3200000003</v>
          </cell>
        </row>
        <row r="58">
          <cell r="B58">
            <v>24760000</v>
          </cell>
          <cell r="C58">
            <v>20527332</v>
          </cell>
          <cell r="D58">
            <v>3457646</v>
          </cell>
          <cell r="G58">
            <v>19299128.48</v>
          </cell>
          <cell r="H58">
            <v>1183225.620000001</v>
          </cell>
          <cell r="I58">
            <v>34.220554099523234</v>
          </cell>
          <cell r="J58">
            <v>-2274420.379999999</v>
          </cell>
          <cell r="K58">
            <v>94.01674060710862</v>
          </cell>
          <cell r="L58">
            <v>-1228203.5199999996</v>
          </cell>
        </row>
        <row r="59">
          <cell r="B59">
            <v>14983150</v>
          </cell>
          <cell r="C59">
            <v>13316353</v>
          </cell>
          <cell r="D59">
            <v>2179588</v>
          </cell>
          <cell r="G59">
            <v>11357436.59</v>
          </cell>
          <cell r="H59">
            <v>1122036.6199999992</v>
          </cell>
          <cell r="I59">
            <v>51.479298839964216</v>
          </cell>
          <cell r="J59">
            <v>-1057551.3800000008</v>
          </cell>
          <cell r="K59">
            <v>85.28939259870927</v>
          </cell>
          <cell r="L59">
            <v>-1958916.4100000001</v>
          </cell>
        </row>
        <row r="60">
          <cell r="B60">
            <v>11049275</v>
          </cell>
          <cell r="C60">
            <v>9780875</v>
          </cell>
          <cell r="D60">
            <v>1055100</v>
          </cell>
          <cell r="G60">
            <v>11392574.04</v>
          </cell>
          <cell r="H60">
            <v>582064.5499999989</v>
          </cell>
          <cell r="I60">
            <v>55.166766183300055</v>
          </cell>
          <cell r="J60">
            <v>-473035.4500000011</v>
          </cell>
          <cell r="K60">
            <v>116.4780660217005</v>
          </cell>
          <cell r="L60">
            <v>1611699.039999999</v>
          </cell>
        </row>
        <row r="61">
          <cell r="B61">
            <v>13850000</v>
          </cell>
          <cell r="C61">
            <v>11657600</v>
          </cell>
          <cell r="D61">
            <v>2190200</v>
          </cell>
          <cell r="G61">
            <v>10629350.71</v>
          </cell>
          <cell r="H61">
            <v>1011464.5800000001</v>
          </cell>
          <cell r="I61">
            <v>46.18137978266825</v>
          </cell>
          <cell r="J61">
            <v>-1178735.42</v>
          </cell>
          <cell r="K61">
            <v>91.179579930689</v>
          </cell>
          <cell r="L61">
            <v>-1028249.2899999991</v>
          </cell>
        </row>
        <row r="62">
          <cell r="B62">
            <v>10057501</v>
          </cell>
          <cell r="C62">
            <v>8051251</v>
          </cell>
          <cell r="D62">
            <v>1254542</v>
          </cell>
          <cell r="G62">
            <v>8431507.4</v>
          </cell>
          <cell r="H62">
            <v>1003869.4700000007</v>
          </cell>
          <cell r="I62">
            <v>80.01880128365576</v>
          </cell>
          <cell r="J62">
            <v>-250672.52999999933</v>
          </cell>
          <cell r="K62">
            <v>104.72294802385369</v>
          </cell>
          <cell r="L62">
            <v>380256.4000000004</v>
          </cell>
        </row>
        <row r="63">
          <cell r="B63">
            <v>15300000</v>
          </cell>
          <cell r="C63">
            <v>13296330</v>
          </cell>
          <cell r="D63">
            <v>2187030</v>
          </cell>
          <cell r="G63">
            <v>14335341.5</v>
          </cell>
          <cell r="H63">
            <v>1147219.17</v>
          </cell>
          <cell r="I63">
            <v>52.45557536933649</v>
          </cell>
          <cell r="J63">
            <v>-1039810.8300000001</v>
          </cell>
          <cell r="K63">
            <v>107.81427281061767</v>
          </cell>
          <cell r="L63">
            <v>1039011.5</v>
          </cell>
        </row>
        <row r="64">
          <cell r="B64">
            <v>12037300</v>
          </cell>
          <cell r="C64">
            <v>10384909</v>
          </cell>
          <cell r="D64">
            <v>2134959</v>
          </cell>
          <cell r="G64">
            <v>9951992.45</v>
          </cell>
          <cell r="H64">
            <v>1016403.6099999994</v>
          </cell>
          <cell r="I64">
            <v>47.6076407087911</v>
          </cell>
          <cell r="J64">
            <v>-1118555.3900000006</v>
          </cell>
          <cell r="K64">
            <v>95.83129182932657</v>
          </cell>
          <cell r="L64">
            <v>-432916.55000000075</v>
          </cell>
        </row>
        <row r="65">
          <cell r="B65">
            <v>37048550</v>
          </cell>
          <cell r="C65">
            <v>31298356</v>
          </cell>
          <cell r="D65">
            <v>3116911</v>
          </cell>
          <cell r="G65">
            <v>32659215.57</v>
          </cell>
          <cell r="H65">
            <v>2199877.1799999997</v>
          </cell>
          <cell r="I65">
            <v>70.57876147249632</v>
          </cell>
          <cell r="J65">
            <v>-917033.8200000003</v>
          </cell>
          <cell r="K65">
            <v>104.34802252872323</v>
          </cell>
          <cell r="L65">
            <v>1360859.5700000003</v>
          </cell>
        </row>
        <row r="66">
          <cell r="B66">
            <v>74959526</v>
          </cell>
          <cell r="C66">
            <v>63571006</v>
          </cell>
          <cell r="D66">
            <v>5609921</v>
          </cell>
          <cell r="G66">
            <v>55795772.74</v>
          </cell>
          <cell r="H66">
            <v>3238651.410000004</v>
          </cell>
          <cell r="I66">
            <v>57.73078462245732</v>
          </cell>
          <cell r="J66">
            <v>-2371269.589999996</v>
          </cell>
          <cell r="K66">
            <v>87.76921469513948</v>
          </cell>
          <cell r="L66">
            <v>-7775233.259999998</v>
          </cell>
        </row>
        <row r="67">
          <cell r="B67">
            <v>100535495</v>
          </cell>
          <cell r="C67">
            <v>80065590</v>
          </cell>
          <cell r="D67">
            <v>12778570</v>
          </cell>
          <cell r="G67">
            <v>76993027.61</v>
          </cell>
          <cell r="H67">
            <v>5218865.599999994</v>
          </cell>
          <cell r="I67">
            <v>40.840763872639855</v>
          </cell>
          <cell r="J67">
            <v>-7559704.400000006</v>
          </cell>
          <cell r="K67">
            <v>96.1624433292754</v>
          </cell>
          <cell r="L67">
            <v>-3072562.3900000006</v>
          </cell>
        </row>
        <row r="68">
          <cell r="B68">
            <v>16071180</v>
          </cell>
          <cell r="C68">
            <v>13527780</v>
          </cell>
          <cell r="D68">
            <v>1791800</v>
          </cell>
          <cell r="G68">
            <v>13326051.82</v>
          </cell>
          <cell r="H68">
            <v>1485876.960000001</v>
          </cell>
          <cell r="I68">
            <v>82.92649626074343</v>
          </cell>
          <cell r="J68">
            <v>-305923.0399999991</v>
          </cell>
          <cell r="K68">
            <v>98.50878577268406</v>
          </cell>
          <cell r="L68">
            <v>-201728.1799999997</v>
          </cell>
        </row>
        <row r="69">
          <cell r="B69">
            <v>9943882</v>
          </cell>
          <cell r="C69">
            <v>8358078</v>
          </cell>
          <cell r="D69">
            <v>758877</v>
          </cell>
          <cell r="G69">
            <v>8151971.49</v>
          </cell>
          <cell r="H69">
            <v>566231.1699999999</v>
          </cell>
          <cell r="I69">
            <v>74.61435384126808</v>
          </cell>
          <cell r="J69">
            <v>-192645.83000000007</v>
          </cell>
          <cell r="K69">
            <v>97.53404419054237</v>
          </cell>
          <cell r="L69">
            <v>-206106.50999999978</v>
          </cell>
        </row>
        <row r="70">
          <cell r="B70">
            <v>8254815</v>
          </cell>
          <cell r="C70">
            <v>6519202</v>
          </cell>
          <cell r="D70">
            <v>1411531</v>
          </cell>
          <cell r="G70">
            <v>5854566.63</v>
          </cell>
          <cell r="H70">
            <v>446396.64999999944</v>
          </cell>
          <cell r="I70">
            <v>31.624997963204454</v>
          </cell>
          <cell r="J70">
            <v>-965134.3500000006</v>
          </cell>
          <cell r="K70">
            <v>89.80495818353228</v>
          </cell>
          <cell r="L70">
            <v>-664635.3700000001</v>
          </cell>
        </row>
        <row r="71">
          <cell r="B71">
            <v>58533083</v>
          </cell>
          <cell r="C71">
            <v>49898421</v>
          </cell>
          <cell r="D71">
            <v>7382270</v>
          </cell>
          <cell r="G71">
            <v>43064541.78</v>
          </cell>
          <cell r="H71">
            <v>2926124.3900000006</v>
          </cell>
          <cell r="I71">
            <v>39.637190051298596</v>
          </cell>
          <cell r="J71">
            <v>-4456145.609999999</v>
          </cell>
          <cell r="K71">
            <v>86.30441788929554</v>
          </cell>
          <cell r="L71">
            <v>-6833879.219999999</v>
          </cell>
        </row>
        <row r="72">
          <cell r="B72">
            <v>24213667</v>
          </cell>
          <cell r="C72">
            <v>20994257</v>
          </cell>
          <cell r="D72">
            <v>2911705</v>
          </cell>
          <cell r="G72">
            <v>20222762.33</v>
          </cell>
          <cell r="H72">
            <v>2333009.4099999964</v>
          </cell>
          <cell r="I72">
            <v>80.12519846619065</v>
          </cell>
          <cell r="J72">
            <v>-578695.5900000036</v>
          </cell>
          <cell r="K72">
            <v>96.32521088981619</v>
          </cell>
          <cell r="L72">
            <v>-771494.6700000018</v>
          </cell>
        </row>
        <row r="73">
          <cell r="B73">
            <v>9613620</v>
          </cell>
          <cell r="C73">
            <v>8498250</v>
          </cell>
          <cell r="D73">
            <v>1014220</v>
          </cell>
          <cell r="G73">
            <v>8621048.16</v>
          </cell>
          <cell r="H73">
            <v>679736.8700000001</v>
          </cell>
          <cell r="I73">
            <v>67.02065330993277</v>
          </cell>
          <cell r="J73">
            <v>-334483.1299999999</v>
          </cell>
          <cell r="K73">
            <v>101.44498173153296</v>
          </cell>
          <cell r="L73">
            <v>122798.16000000015</v>
          </cell>
        </row>
        <row r="74">
          <cell r="B74">
            <v>10027814</v>
          </cell>
          <cell r="C74">
            <v>7902913</v>
          </cell>
          <cell r="D74">
            <v>1680353</v>
          </cell>
          <cell r="G74">
            <v>8030915.49</v>
          </cell>
          <cell r="H74">
            <v>822079.4199999999</v>
          </cell>
          <cell r="I74">
            <v>48.92301915133308</v>
          </cell>
          <cell r="J74">
            <v>-858273.5800000001</v>
          </cell>
          <cell r="K74">
            <v>101.61968744942529</v>
          </cell>
          <cell r="L74">
            <v>128002.49000000022</v>
          </cell>
        </row>
        <row r="75">
          <cell r="B75">
            <v>8760477</v>
          </cell>
          <cell r="C75">
            <v>7189732</v>
          </cell>
          <cell r="D75">
            <v>944372</v>
          </cell>
          <cell r="G75">
            <v>7461474.32</v>
          </cell>
          <cell r="H75">
            <v>524037.9400000004</v>
          </cell>
          <cell r="I75">
            <v>55.490626575120864</v>
          </cell>
          <cell r="J75">
            <v>-420334.0599999996</v>
          </cell>
          <cell r="K75">
            <v>103.77958900276116</v>
          </cell>
          <cell r="L75">
            <v>271742.3200000003</v>
          </cell>
        </row>
        <row r="76">
          <cell r="B76">
            <v>16427081</v>
          </cell>
          <cell r="C76">
            <v>14228521</v>
          </cell>
          <cell r="D76">
            <v>1697461</v>
          </cell>
          <cell r="G76">
            <v>13408964.96</v>
          </cell>
          <cell r="H76">
            <v>617764.1800000016</v>
          </cell>
          <cell r="I76">
            <v>36.39342406099472</v>
          </cell>
          <cell r="J76">
            <v>-1079696.8199999984</v>
          </cell>
          <cell r="K76">
            <v>94.24004757767867</v>
          </cell>
          <cell r="L76">
            <v>-819556.0399999991</v>
          </cell>
        </row>
        <row r="77">
          <cell r="B77">
            <v>11443812</v>
          </cell>
          <cell r="C77">
            <v>9701132</v>
          </cell>
          <cell r="D77">
            <v>944767</v>
          </cell>
          <cell r="G77">
            <v>11329752.92</v>
          </cell>
          <cell r="H77">
            <v>540366.8599999994</v>
          </cell>
          <cell r="I77">
            <v>57.19578054694961</v>
          </cell>
          <cell r="J77">
            <v>-404400.1400000006</v>
          </cell>
          <cell r="K77">
            <v>116.78794722100471</v>
          </cell>
          <cell r="L77">
            <v>1628620.92</v>
          </cell>
        </row>
        <row r="78">
          <cell r="B78">
            <v>472407370</v>
          </cell>
          <cell r="C78">
            <v>399765955</v>
          </cell>
          <cell r="D78">
            <v>44568195</v>
          </cell>
          <cell r="G78">
            <v>386697848.87</v>
          </cell>
          <cell r="H78">
            <v>25162486.22000003</v>
          </cell>
          <cell r="I78">
            <v>56.45839195417276</v>
          </cell>
          <cell r="J78">
            <v>-19405708.77999997</v>
          </cell>
          <cell r="K78">
            <v>96.73106077029496</v>
          </cell>
          <cell r="L78">
            <v>-13068106.129999995</v>
          </cell>
        </row>
        <row r="79">
          <cell r="B79">
            <v>43093757</v>
          </cell>
          <cell r="C79">
            <v>35440478</v>
          </cell>
          <cell r="D79">
            <v>6040427</v>
          </cell>
          <cell r="G79">
            <v>35130829.31</v>
          </cell>
          <cell r="H79">
            <v>2385213.070000004</v>
          </cell>
          <cell r="I79">
            <v>39.487491033332645</v>
          </cell>
          <cell r="J79">
            <v>-3655213.929999996</v>
          </cell>
          <cell r="K79">
            <v>99.12628523238315</v>
          </cell>
          <cell r="L79">
            <v>-309648.6899999976</v>
          </cell>
        </row>
        <row r="80">
          <cell r="B80">
            <v>11498856</v>
          </cell>
          <cell r="C80">
            <v>9734138</v>
          </cell>
          <cell r="D80">
            <v>1524840</v>
          </cell>
          <cell r="G80">
            <v>8980344.46</v>
          </cell>
          <cell r="H80">
            <v>632322.7600000007</v>
          </cell>
          <cell r="I80">
            <v>41.46813829647705</v>
          </cell>
          <cell r="J80">
            <v>-892517.2399999993</v>
          </cell>
          <cell r="K80">
            <v>92.25618601256733</v>
          </cell>
          <cell r="L80">
            <v>-753793.5399999991</v>
          </cell>
        </row>
        <row r="81">
          <cell r="B81">
            <v>180007400</v>
          </cell>
          <cell r="C81">
            <v>156583607</v>
          </cell>
          <cell r="D81">
            <v>12082906</v>
          </cell>
          <cell r="G81">
            <v>132012483.4</v>
          </cell>
          <cell r="H81">
            <v>8760902.469999999</v>
          </cell>
          <cell r="I81">
            <v>72.50658467424971</v>
          </cell>
          <cell r="J81">
            <v>-3322003.530000001</v>
          </cell>
          <cell r="K81">
            <v>84.3079846793924</v>
          </cell>
          <cell r="L81">
            <v>-24571123.599999994</v>
          </cell>
        </row>
        <row r="82">
          <cell r="B82">
            <v>42973110</v>
          </cell>
          <cell r="C82">
            <v>35447260</v>
          </cell>
          <cell r="D82">
            <v>6987727</v>
          </cell>
          <cell r="G82">
            <v>31993459.85</v>
          </cell>
          <cell r="H82">
            <v>1833200.240000002</v>
          </cell>
          <cell r="I82">
            <v>26.234571556673608</v>
          </cell>
          <cell r="J82">
            <v>-5154526.759999998</v>
          </cell>
          <cell r="K82">
            <v>90.25651023520577</v>
          </cell>
          <cell r="L82">
            <v>-3453800.1499999985</v>
          </cell>
        </row>
        <row r="83">
          <cell r="B83">
            <v>12912929840.88</v>
          </cell>
          <cell r="C83">
            <v>10674585686.880001</v>
          </cell>
          <cell r="D83">
            <v>1118769334</v>
          </cell>
          <cell r="G83">
            <v>10129411469.199997</v>
          </cell>
          <cell r="H83">
            <v>669271041.4499997</v>
          </cell>
          <cell r="I83">
            <v>59.822076017861214</v>
          </cell>
          <cell r="J83">
            <v>-449498292.54999983</v>
          </cell>
          <cell r="K83">
            <v>94.89278334849031</v>
          </cell>
          <cell r="L83">
            <v>-545174217.6800002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21.10.2020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21.10.2020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1889189300</v>
      </c>
      <c r="D10" s="33">
        <f>'[1]вспомогат'!D10</f>
        <v>159168700</v>
      </c>
      <c r="E10" s="33">
        <f>'[1]вспомогат'!G10</f>
        <v>1638308349.89</v>
      </c>
      <c r="F10" s="33">
        <f>'[1]вспомогат'!H10</f>
        <v>102079989.06000018</v>
      </c>
      <c r="G10" s="34">
        <f>'[1]вспомогат'!I10</f>
        <v>64.13320524701162</v>
      </c>
      <c r="H10" s="35">
        <f>'[1]вспомогат'!J10</f>
        <v>-57088710.93999982</v>
      </c>
      <c r="I10" s="36">
        <f>'[1]вспомогат'!K10</f>
        <v>86.72017938541151</v>
      </c>
      <c r="J10" s="37">
        <f>'[1]вспомогат'!L10</f>
        <v>-250880950.1099999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5801650000</v>
      </c>
      <c r="C12" s="33">
        <f>'[1]вспомогат'!C11</f>
        <v>4833450000</v>
      </c>
      <c r="D12" s="38">
        <f>'[1]вспомогат'!D11</f>
        <v>473450000</v>
      </c>
      <c r="E12" s="33">
        <f>'[1]вспомогат'!G11</f>
        <v>4666914981.24</v>
      </c>
      <c r="F12" s="38">
        <f>'[1]вспомогат'!H11</f>
        <v>289992252.9499998</v>
      </c>
      <c r="G12" s="39">
        <f>'[1]вспомогат'!I11</f>
        <v>61.250871887210856</v>
      </c>
      <c r="H12" s="35">
        <f>'[1]вспомогат'!J11</f>
        <v>-183457747.0500002</v>
      </c>
      <c r="I12" s="36">
        <f>'[1]вспомогат'!K11</f>
        <v>96.55453105421593</v>
      </c>
      <c r="J12" s="37">
        <f>'[1]вспомогат'!L11</f>
        <v>-166535018.76000023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638004392</v>
      </c>
      <c r="D13" s="38">
        <f>'[1]вспомогат'!D12</f>
        <v>61419966</v>
      </c>
      <c r="E13" s="33">
        <f>'[1]вспомогат'!G12</f>
        <v>661203908.03</v>
      </c>
      <c r="F13" s="38">
        <f>'[1]вспомогат'!H12</f>
        <v>46816186.40999997</v>
      </c>
      <c r="G13" s="39">
        <f>'[1]вспомогат'!I12</f>
        <v>76.22307444781062</v>
      </c>
      <c r="H13" s="35">
        <f>'[1]вспомогат'!J12</f>
        <v>-14603779.590000033</v>
      </c>
      <c r="I13" s="36">
        <f>'[1]вспомогат'!K12</f>
        <v>103.6362627469185</v>
      </c>
      <c r="J13" s="37">
        <f>'[1]вспомогат'!L12</f>
        <v>23199516.02999997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576005500</v>
      </c>
      <c r="D14" s="38">
        <f>'[1]вспомогат'!D13</f>
        <v>61528000</v>
      </c>
      <c r="E14" s="33">
        <f>'[1]вспомогат'!G13</f>
        <v>518450885.74</v>
      </c>
      <c r="F14" s="38">
        <f>'[1]вспомогат'!H13</f>
        <v>35362706.21000004</v>
      </c>
      <c r="G14" s="39">
        <f>'[1]вспомогат'!I13</f>
        <v>57.47416819984403</v>
      </c>
      <c r="H14" s="35">
        <f>'[1]вспомогат'!J13</f>
        <v>-26165293.78999996</v>
      </c>
      <c r="I14" s="36">
        <f>'[1]вспомогат'!K13</f>
        <v>90.00797487871209</v>
      </c>
      <c r="J14" s="37">
        <f>'[1]вспомогат'!L13</f>
        <v>-57554614.25999999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86605500</v>
      </c>
      <c r="D15" s="38">
        <f>'[1]вспомогат'!D14</f>
        <v>8939000</v>
      </c>
      <c r="E15" s="33">
        <f>'[1]вспомогат'!G14</f>
        <v>81194572.18</v>
      </c>
      <c r="F15" s="38">
        <f>'[1]вспомогат'!H14</f>
        <v>5283346.420000002</v>
      </c>
      <c r="G15" s="39">
        <f>'[1]вспомогат'!I14</f>
        <v>59.10444591117576</v>
      </c>
      <c r="H15" s="35">
        <f>'[1]вспомогат'!J14</f>
        <v>-3655653.579999998</v>
      </c>
      <c r="I15" s="36">
        <f>'[1]вспомогат'!K14</f>
        <v>93.75221224979938</v>
      </c>
      <c r="J15" s="37">
        <f>'[1]вспомогат'!L14</f>
        <v>-5410927.819999993</v>
      </c>
    </row>
    <row r="16" spans="1:10" ht="18" customHeight="1">
      <c r="A16" s="40" t="s">
        <v>18</v>
      </c>
      <c r="B16" s="41">
        <f>SUM(B12:B15)</f>
        <v>7356505880</v>
      </c>
      <c r="C16" s="41">
        <f>SUM(C12:C15)</f>
        <v>6134065392</v>
      </c>
      <c r="D16" s="41">
        <f>SUM(D12:D15)</f>
        <v>605336966</v>
      </c>
      <c r="E16" s="41">
        <f>SUM(E12:E15)</f>
        <v>5927764347.19</v>
      </c>
      <c r="F16" s="41">
        <f>SUM(F12:F15)</f>
        <v>377454491.98999983</v>
      </c>
      <c r="G16" s="42">
        <f>F16/D16*100</f>
        <v>62.354442763371544</v>
      </c>
      <c r="H16" s="41">
        <f>SUM(H12:H15)</f>
        <v>-227882474.01000017</v>
      </c>
      <c r="I16" s="43">
        <f>E16/C16*100</f>
        <v>96.6367974316176</v>
      </c>
      <c r="J16" s="41">
        <f>SUM(J12:J15)</f>
        <v>-206301044.81000024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31055489</v>
      </c>
      <c r="D17" s="45">
        <f>'[1]вспомогат'!D15</f>
        <v>5080624</v>
      </c>
      <c r="E17" s="44">
        <f>'[1]вспомогат'!G15</f>
        <v>32146123.51</v>
      </c>
      <c r="F17" s="45">
        <f>'[1]вспомогат'!H15</f>
        <v>2990795.110000003</v>
      </c>
      <c r="G17" s="46">
        <f>'[1]вспомогат'!I15</f>
        <v>58.86668861935076</v>
      </c>
      <c r="H17" s="47">
        <f>'[1]вспомогат'!J15</f>
        <v>-2089828.8899999969</v>
      </c>
      <c r="I17" s="48">
        <f>'[1]вспомогат'!K15</f>
        <v>103.51188966948806</v>
      </c>
      <c r="J17" s="49">
        <f>'[1]вспомогат'!L15</f>
        <v>1090634.5100000016</v>
      </c>
    </row>
    <row r="18" spans="1:10" ht="12.75">
      <c r="A18" s="32" t="s">
        <v>20</v>
      </c>
      <c r="B18" s="33">
        <f>'[1]вспомогат'!B16</f>
        <v>354776977</v>
      </c>
      <c r="C18" s="33">
        <f>'[1]вспомогат'!C16</f>
        <v>287089776</v>
      </c>
      <c r="D18" s="38">
        <f>'[1]вспомогат'!D16</f>
        <v>32615462</v>
      </c>
      <c r="E18" s="33">
        <f>'[1]вспомогат'!G16</f>
        <v>299672527.33</v>
      </c>
      <c r="F18" s="38">
        <f>'[1]вспомогат'!H16</f>
        <v>20525903.97999996</v>
      </c>
      <c r="G18" s="39">
        <f>'[1]вспомогат'!I16</f>
        <v>62.933046847534946</v>
      </c>
      <c r="H18" s="35">
        <f>'[1]вспомогат'!J16</f>
        <v>-12089558.02000004</v>
      </c>
      <c r="I18" s="36">
        <f>'[1]вспомогат'!K16</f>
        <v>104.38286291672053</v>
      </c>
      <c r="J18" s="37">
        <f>'[1]вспомогат'!L16</f>
        <v>12582751.329999983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4607430</v>
      </c>
      <c r="D20" s="38">
        <f>'[1]вспомогат'!D18</f>
        <v>370565</v>
      </c>
      <c r="E20" s="33">
        <f>'[1]вспомогат'!G18</f>
        <v>4564596.13</v>
      </c>
      <c r="F20" s="38">
        <f>'[1]вспомогат'!H18</f>
        <v>297159.83999999985</v>
      </c>
      <c r="G20" s="39">
        <f>'[1]вспомогат'!I18</f>
        <v>80.1910164208708</v>
      </c>
      <c r="H20" s="35">
        <f>'[1]вспомогат'!J18</f>
        <v>-73405.16000000015</v>
      </c>
      <c r="I20" s="36">
        <f>'[1]вспомогат'!K18</f>
        <v>99.07033053133742</v>
      </c>
      <c r="J20" s="37">
        <f>'[1]вспомогат'!L18</f>
        <v>-42833.87000000011</v>
      </c>
    </row>
    <row r="21" spans="1:10" ht="12.75">
      <c r="A21" s="32" t="s">
        <v>23</v>
      </c>
      <c r="B21" s="33">
        <f>'[1]вспомогат'!B19</f>
        <v>141046083</v>
      </c>
      <c r="C21" s="33">
        <f>'[1]вспомогат'!C19</f>
        <v>116740802</v>
      </c>
      <c r="D21" s="38">
        <f>'[1]вспомогат'!D19</f>
        <v>17467345</v>
      </c>
      <c r="E21" s="33">
        <f>'[1]вспомогат'!G19</f>
        <v>120284996.79</v>
      </c>
      <c r="F21" s="38">
        <f>'[1]вспомогат'!H19</f>
        <v>10489497.86</v>
      </c>
      <c r="G21" s="39">
        <f>'[1]вспомогат'!I19</f>
        <v>60.05204488718806</v>
      </c>
      <c r="H21" s="35">
        <f>'[1]вспомогат'!J19</f>
        <v>-6977847.140000001</v>
      </c>
      <c r="I21" s="36">
        <f>'[1]вспомогат'!K19</f>
        <v>103.03595206584242</v>
      </c>
      <c r="J21" s="37">
        <f>'[1]вспомогат'!L19</f>
        <v>3544194.7900000066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31939100</v>
      </c>
      <c r="D22" s="38">
        <f>'[1]вспомогат'!D20</f>
        <v>3961550</v>
      </c>
      <c r="E22" s="33">
        <f>'[1]вспомогат'!G20</f>
        <v>29770506.03</v>
      </c>
      <c r="F22" s="38">
        <f>'[1]вспомогат'!H20</f>
        <v>2291917.25</v>
      </c>
      <c r="G22" s="39">
        <f>'[1]вспомогат'!I20</f>
        <v>57.85405333770872</v>
      </c>
      <c r="H22" s="35">
        <f>'[1]вспомогат'!J20</f>
        <v>-1669632.75</v>
      </c>
      <c r="I22" s="36">
        <f>'[1]вспомогат'!K20</f>
        <v>93.21022204758431</v>
      </c>
      <c r="J22" s="37">
        <f>'[1]вспомогат'!L20</f>
        <v>-2168593.969999999</v>
      </c>
    </row>
    <row r="23" spans="1:10" ht="12.75">
      <c r="A23" s="32" t="s">
        <v>25</v>
      </c>
      <c r="B23" s="33">
        <f>'[1]вспомогат'!B21</f>
        <v>54070956</v>
      </c>
      <c r="C23" s="33">
        <f>'[1]вспомогат'!C21</f>
        <v>45772222</v>
      </c>
      <c r="D23" s="38">
        <f>'[1]вспомогат'!D21</f>
        <v>4384687</v>
      </c>
      <c r="E23" s="33">
        <f>'[1]вспомогат'!G21</f>
        <v>47956195.66</v>
      </c>
      <c r="F23" s="38">
        <f>'[1]вспомогат'!H21</f>
        <v>3198139.599999994</v>
      </c>
      <c r="G23" s="39">
        <f>'[1]вспомогат'!I21</f>
        <v>72.93883463061319</v>
      </c>
      <c r="H23" s="35">
        <f>'[1]вспомогат'!J21</f>
        <v>-1186547.400000006</v>
      </c>
      <c r="I23" s="36">
        <f>'[1]вспомогат'!K21</f>
        <v>104.77139532356546</v>
      </c>
      <c r="J23" s="37">
        <f>'[1]вспомогат'!L21</f>
        <v>2183973.6599999964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3756010</v>
      </c>
      <c r="D24" s="38">
        <f>'[1]вспомогат'!D22</f>
        <v>961330</v>
      </c>
      <c r="E24" s="33">
        <f>'[1]вспомогат'!G22</f>
        <v>3724747.21</v>
      </c>
      <c r="F24" s="38">
        <f>'[1]вспомогат'!H22</f>
        <v>408246.1499999999</v>
      </c>
      <c r="G24" s="39">
        <f>'[1]вспомогат'!I22</f>
        <v>42.4668064036283</v>
      </c>
      <c r="H24" s="35">
        <f>'[1]вспомогат'!J22</f>
        <v>-553083.8500000001</v>
      </c>
      <c r="I24" s="36">
        <f>'[1]вспомогат'!K22</f>
        <v>99.16765956427166</v>
      </c>
      <c r="J24" s="37">
        <f>'[1]вспомогат'!L22</f>
        <v>-31262.790000000037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123680.54</v>
      </c>
      <c r="F25" s="38">
        <f>'[1]вспомогат'!H23</f>
        <v>1345.979999999996</v>
      </c>
      <c r="G25" s="39">
        <f>'[1]вспомогат'!I23</f>
        <v>0</v>
      </c>
      <c r="H25" s="35">
        <f>'[1]вспомогат'!J23</f>
        <v>1345.979999999996</v>
      </c>
      <c r="I25" s="36">
        <f>'[1]вспомогат'!K23</f>
        <v>28.237058200870724</v>
      </c>
      <c r="J25" s="37">
        <f>'[1]вспомогат'!L23</f>
        <v>-314327.34</v>
      </c>
    </row>
    <row r="26" spans="1:10" ht="12.75">
      <c r="A26" s="32" t="s">
        <v>28</v>
      </c>
      <c r="B26" s="33">
        <f>'[1]вспомогат'!B24</f>
        <v>130744790</v>
      </c>
      <c r="C26" s="33">
        <f>'[1]вспомогат'!C24</f>
        <v>110190255</v>
      </c>
      <c r="D26" s="38">
        <f>'[1]вспомогат'!D24</f>
        <v>13077138</v>
      </c>
      <c r="E26" s="33">
        <f>'[1]вспомогат'!G24</f>
        <v>116833867.03</v>
      </c>
      <c r="F26" s="38">
        <f>'[1]вспомогат'!H24</f>
        <v>8443502.159999996</v>
      </c>
      <c r="G26" s="39">
        <f>'[1]вспомогат'!I24</f>
        <v>64.56689651818309</v>
      </c>
      <c r="H26" s="35">
        <f>'[1]вспомогат'!J24</f>
        <v>-4633635.840000004</v>
      </c>
      <c r="I26" s="36">
        <f>'[1]вспомогат'!K24</f>
        <v>106.02921921725293</v>
      </c>
      <c r="J26" s="37">
        <f>'[1]вспомогат'!L24</f>
        <v>6643612.030000001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6276877</v>
      </c>
      <c r="D27" s="38">
        <f>'[1]вспомогат'!D25</f>
        <v>817605</v>
      </c>
      <c r="E27" s="33">
        <f>'[1]вспомогат'!G25</f>
        <v>6086312.45</v>
      </c>
      <c r="F27" s="38">
        <f>'[1]вспомогат'!H25</f>
        <v>299534.5099999998</v>
      </c>
      <c r="G27" s="39">
        <f>'[1]вспомогат'!I25</f>
        <v>36.63560154353261</v>
      </c>
      <c r="H27" s="35">
        <f>'[1]вспомогат'!J25</f>
        <v>-518070.4900000002</v>
      </c>
      <c r="I27" s="36">
        <f>'[1]вспомогат'!K25</f>
        <v>96.9640228731581</v>
      </c>
      <c r="J27" s="37">
        <f>'[1]вспомогат'!L25</f>
        <v>-190564.5499999998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55225860</v>
      </c>
      <c r="D28" s="38">
        <f>'[1]вспомогат'!D26</f>
        <v>8374654</v>
      </c>
      <c r="E28" s="33">
        <f>'[1]вспомогат'!G26</f>
        <v>54240910.82</v>
      </c>
      <c r="F28" s="38">
        <f>'[1]вспомогат'!H26</f>
        <v>5199784.5</v>
      </c>
      <c r="G28" s="39">
        <f>'[1]вспомогат'!I26</f>
        <v>62.08954423669324</v>
      </c>
      <c r="H28" s="35">
        <f>'[1]вспомогат'!J26</f>
        <v>-3174869.5</v>
      </c>
      <c r="I28" s="36">
        <f>'[1]вспомогат'!K26</f>
        <v>98.21650730291933</v>
      </c>
      <c r="J28" s="37">
        <f>'[1]вспомогат'!L26</f>
        <v>-984949.1799999997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72400</v>
      </c>
      <c r="D29" s="38">
        <f>'[1]вспомогат'!D27</f>
        <v>3480</v>
      </c>
      <c r="E29" s="33">
        <f>'[1]вспомогат'!G27</f>
        <v>77393.55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106.8971685082873</v>
      </c>
      <c r="J29" s="37">
        <f>'[1]вспомогат'!L27</f>
        <v>4993.550000000003</v>
      </c>
    </row>
    <row r="30" spans="1:10" ht="12.75">
      <c r="A30" s="32" t="s">
        <v>32</v>
      </c>
      <c r="B30" s="33">
        <f>'[1]вспомогат'!B28</f>
        <v>61821628</v>
      </c>
      <c r="C30" s="33">
        <f>'[1]вспомогат'!C28</f>
        <v>52414519</v>
      </c>
      <c r="D30" s="38">
        <f>'[1]вспомогат'!D28</f>
        <v>5520737</v>
      </c>
      <c r="E30" s="33">
        <f>'[1]вспомогат'!G28</f>
        <v>49550553.16</v>
      </c>
      <c r="F30" s="38">
        <f>'[1]вспомогат'!H28</f>
        <v>2861728.6499999985</v>
      </c>
      <c r="G30" s="39">
        <f>'[1]вспомогат'!I28</f>
        <v>51.835989470246425</v>
      </c>
      <c r="H30" s="35">
        <f>'[1]вспомогат'!J28</f>
        <v>-2659008.3500000015</v>
      </c>
      <c r="I30" s="36">
        <f>'[1]вспомогат'!K28</f>
        <v>94.53593032113868</v>
      </c>
      <c r="J30" s="37">
        <f>'[1]вспомогат'!L28</f>
        <v>-2863965.8400000036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25888050</v>
      </c>
      <c r="D31" s="38">
        <f>'[1]вспомогат'!D29</f>
        <v>2479876</v>
      </c>
      <c r="E31" s="33">
        <f>'[1]вспомогат'!G29</f>
        <v>25721854.98</v>
      </c>
      <c r="F31" s="38">
        <f>'[1]вспомогат'!H29</f>
        <v>1946489.4800000004</v>
      </c>
      <c r="G31" s="39">
        <f>'[1]вспомогат'!I29</f>
        <v>78.4914036024382</v>
      </c>
      <c r="H31" s="35">
        <f>'[1]вспомогат'!J29</f>
        <v>-533386.5199999996</v>
      </c>
      <c r="I31" s="36">
        <f>'[1]вспомогат'!K29</f>
        <v>99.35802418490385</v>
      </c>
      <c r="J31" s="37">
        <f>'[1]вспомогат'!L29</f>
        <v>-166195.01999999955</v>
      </c>
    </row>
    <row r="32" spans="1:10" ht="12.75">
      <c r="A32" s="32" t="s">
        <v>34</v>
      </c>
      <c r="B32" s="33">
        <f>'[1]вспомогат'!B30</f>
        <v>40387165</v>
      </c>
      <c r="C32" s="33">
        <f>'[1]вспомогат'!C30</f>
        <v>34660059</v>
      </c>
      <c r="D32" s="38">
        <f>'[1]вспомогат'!D30</f>
        <v>7140075</v>
      </c>
      <c r="E32" s="33">
        <f>'[1]вспомогат'!G30</f>
        <v>33096446.38</v>
      </c>
      <c r="F32" s="38">
        <f>'[1]вспомогат'!H30</f>
        <v>4062131.6899999976</v>
      </c>
      <c r="G32" s="39">
        <f>'[1]вспомогат'!I30</f>
        <v>56.892003095205546</v>
      </c>
      <c r="H32" s="35">
        <f>'[1]вспомогат'!J30</f>
        <v>-3077943.3100000024</v>
      </c>
      <c r="I32" s="36">
        <f>'[1]вспомогат'!K30</f>
        <v>95.48871910460394</v>
      </c>
      <c r="J32" s="37">
        <f>'[1]вспомогат'!L30</f>
        <v>-1563612.620000001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6043326</v>
      </c>
      <c r="D33" s="38">
        <f>'[1]вспомогат'!D31</f>
        <v>590618</v>
      </c>
      <c r="E33" s="33">
        <f>'[1]вспомогат'!G31</f>
        <v>5950429.26</v>
      </c>
      <c r="F33" s="38">
        <f>'[1]вспомогат'!H31</f>
        <v>165751.72999999952</v>
      </c>
      <c r="G33" s="39">
        <f>'[1]вспомогат'!I31</f>
        <v>28.064117585308868</v>
      </c>
      <c r="H33" s="35">
        <f>'[1]вспомогат'!J31</f>
        <v>-424866.2700000005</v>
      </c>
      <c r="I33" s="36">
        <f>'[1]вспомогат'!K31</f>
        <v>98.46282096977723</v>
      </c>
      <c r="J33" s="37">
        <f>'[1]вспомогат'!L31</f>
        <v>-92896.74000000022</v>
      </c>
    </row>
    <row r="34" spans="1:10" ht="12.75">
      <c r="A34" s="32" t="s">
        <v>36</v>
      </c>
      <c r="B34" s="33">
        <f>'[1]вспомогат'!B32</f>
        <v>84966122</v>
      </c>
      <c r="C34" s="33">
        <f>'[1]вспомогат'!C32</f>
        <v>72385225</v>
      </c>
      <c r="D34" s="38">
        <f>'[1]вспомогат'!D32</f>
        <v>8912132</v>
      </c>
      <c r="E34" s="33">
        <f>'[1]вспомогат'!G32</f>
        <v>66110761.6</v>
      </c>
      <c r="F34" s="38">
        <f>'[1]вспомогат'!H32</f>
        <v>4457885.840000004</v>
      </c>
      <c r="G34" s="39">
        <f>'[1]вспомогат'!I32</f>
        <v>50.02041980527222</v>
      </c>
      <c r="H34" s="35">
        <f>'[1]вспомогат'!J32</f>
        <v>-4454246.159999996</v>
      </c>
      <c r="I34" s="36">
        <f>'[1]вспомогат'!K32</f>
        <v>91.33184513828616</v>
      </c>
      <c r="J34" s="37">
        <f>'[1]вспомогат'!L32</f>
        <v>-6274463.3999999985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88800</v>
      </c>
      <c r="D35" s="38">
        <f>'[1]вспомогат'!D33</f>
        <v>15700</v>
      </c>
      <c r="E35" s="33">
        <f>'[1]вспомогат'!G33</f>
        <v>250715.5</v>
      </c>
      <c r="F35" s="38">
        <f>'[1]вспомогат'!H33</f>
        <v>22570</v>
      </c>
      <c r="G35" s="39">
        <f>'[1]вспомогат'!I33</f>
        <v>143.7579617834395</v>
      </c>
      <c r="H35" s="35">
        <f>'[1]вспомогат'!J33</f>
        <v>6870</v>
      </c>
      <c r="I35" s="36">
        <f>'[1]вспомогат'!K33</f>
        <v>282.33727477477476</v>
      </c>
      <c r="J35" s="37">
        <f>'[1]вспомогат'!L33</f>
        <v>161915.5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7269492</v>
      </c>
      <c r="D36" s="38">
        <f>'[1]вспомогат'!D34</f>
        <v>1646393</v>
      </c>
      <c r="E36" s="33">
        <f>'[1]вспомогат'!G34</f>
        <v>6693190.82</v>
      </c>
      <c r="F36" s="38">
        <f>'[1]вспомогат'!H34</f>
        <v>381866.9199999999</v>
      </c>
      <c r="G36" s="39">
        <f>'[1]вспомогат'!I34</f>
        <v>23.194153522275663</v>
      </c>
      <c r="H36" s="35">
        <f>'[1]вспомогат'!J34</f>
        <v>-1264526.08</v>
      </c>
      <c r="I36" s="36">
        <f>'[1]вспомогат'!K34</f>
        <v>92.07233215195781</v>
      </c>
      <c r="J36" s="37">
        <f>'[1]вспомогат'!L34</f>
        <v>-576301.1799999997</v>
      </c>
    </row>
    <row r="37" spans="1:10" ht="18.75" customHeight="1">
      <c r="A37" s="51" t="s">
        <v>39</v>
      </c>
      <c r="B37" s="41">
        <f>SUM(B17:B36)</f>
        <v>1074957660.88</v>
      </c>
      <c r="C37" s="41">
        <f>SUM(C17:C36)</f>
        <v>891921002.88</v>
      </c>
      <c r="D37" s="41">
        <f>SUM(D17:D36)</f>
        <v>113419971</v>
      </c>
      <c r="E37" s="41">
        <f>SUM(E17:E36)</f>
        <v>902863111.5500001</v>
      </c>
      <c r="F37" s="41">
        <f>SUM(F17:F36)</f>
        <v>68044251.24999996</v>
      </c>
      <c r="G37" s="42">
        <f>F37/D37*100</f>
        <v>59.99318343151398</v>
      </c>
      <c r="H37" s="41">
        <f>SUM(H17:H36)</f>
        <v>-45375719.75000005</v>
      </c>
      <c r="I37" s="43">
        <f>E37/C37*100</f>
        <v>101.22680244491026</v>
      </c>
      <c r="J37" s="41">
        <f>SUM(J17:J36)</f>
        <v>10942108.669999987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15329679</v>
      </c>
      <c r="D38" s="38">
        <f>'[1]вспомогат'!D35</f>
        <v>1487165</v>
      </c>
      <c r="E38" s="33">
        <f>'[1]вспомогат'!G35</f>
        <v>15499018.52</v>
      </c>
      <c r="F38" s="38">
        <f>'[1]вспомогат'!H35</f>
        <v>1216094.8499999996</v>
      </c>
      <c r="G38" s="39">
        <f>'[1]вспомогат'!I35</f>
        <v>81.77269166501361</v>
      </c>
      <c r="H38" s="35">
        <f>'[1]вспомогат'!J35</f>
        <v>-271070.1500000004</v>
      </c>
      <c r="I38" s="36">
        <f>'[1]вспомогат'!K35</f>
        <v>101.10465144116847</v>
      </c>
      <c r="J38" s="37">
        <f>'[1]вспомогат'!L35</f>
        <v>169339.51999999955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44641715</v>
      </c>
      <c r="D39" s="38">
        <f>'[1]вспомогат'!D36</f>
        <v>8398776</v>
      </c>
      <c r="E39" s="33">
        <f>'[1]вспомогат'!G36</f>
        <v>41735467.87</v>
      </c>
      <c r="F39" s="38">
        <f>'[1]вспомогат'!H36</f>
        <v>3016825.219999999</v>
      </c>
      <c r="G39" s="39">
        <f>'[1]вспомогат'!I36</f>
        <v>35.91981998329279</v>
      </c>
      <c r="H39" s="35">
        <f>'[1]вспомогат'!J36</f>
        <v>-5381950.780000001</v>
      </c>
      <c r="I39" s="36">
        <f>'[1]вспомогат'!K36</f>
        <v>93.4898398728633</v>
      </c>
      <c r="J39" s="37">
        <f>'[1]вспомогат'!L36</f>
        <v>-2906247.1300000027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22117285</v>
      </c>
      <c r="D40" s="38">
        <f>'[1]вспомогат'!D37</f>
        <v>3640732</v>
      </c>
      <c r="E40" s="33">
        <f>'[1]вспомогат'!G37</f>
        <v>22671491.64</v>
      </c>
      <c r="F40" s="38">
        <f>'[1]вспомогат'!H37</f>
        <v>1993314.4100000001</v>
      </c>
      <c r="G40" s="39">
        <f>'[1]вспомогат'!I37</f>
        <v>54.75037464993304</v>
      </c>
      <c r="H40" s="35">
        <f>'[1]вспомогат'!J37</f>
        <v>-1647417.5899999999</v>
      </c>
      <c r="I40" s="36">
        <f>'[1]вспомогат'!K37</f>
        <v>102.50576252917118</v>
      </c>
      <c r="J40" s="37">
        <f>'[1]вспомогат'!L37</f>
        <v>554206.6400000006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17144955</v>
      </c>
      <c r="D41" s="38">
        <f>'[1]вспомогат'!D38</f>
        <v>2652424</v>
      </c>
      <c r="E41" s="33">
        <f>'[1]вспомогат'!G38</f>
        <v>16873004.12</v>
      </c>
      <c r="F41" s="38">
        <f>'[1]вспомогат'!H38</f>
        <v>2177286.1400000006</v>
      </c>
      <c r="G41" s="39">
        <f>'[1]вспомогат'!I38</f>
        <v>82.08665507475429</v>
      </c>
      <c r="H41" s="35">
        <f>'[1]вспомогат'!J38</f>
        <v>-475137.8599999994</v>
      </c>
      <c r="I41" s="36">
        <f>'[1]вспомогат'!K38</f>
        <v>98.41381397618134</v>
      </c>
      <c r="J41" s="37">
        <f>'[1]вспомогат'!L38</f>
        <v>-271950.87999999896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17127275</v>
      </c>
      <c r="D42" s="38">
        <f>'[1]вспомогат'!D39</f>
        <v>4336930</v>
      </c>
      <c r="E42" s="33">
        <f>'[1]вспомогат'!G39</f>
        <v>16585619.92</v>
      </c>
      <c r="F42" s="38">
        <f>'[1]вспомогат'!H39</f>
        <v>1328195.8800000008</v>
      </c>
      <c r="G42" s="39">
        <f>'[1]вспомогат'!I39</f>
        <v>30.625255192036782</v>
      </c>
      <c r="H42" s="35">
        <f>'[1]вспомогат'!J39</f>
        <v>-3008734.119999999</v>
      </c>
      <c r="I42" s="36">
        <f>'[1]вспомогат'!K39</f>
        <v>96.83747075935898</v>
      </c>
      <c r="J42" s="37">
        <f>'[1]вспомогат'!L39</f>
        <v>-541655.0800000001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20038114</v>
      </c>
      <c r="D43" s="38">
        <f>'[1]вспомогат'!D40</f>
        <v>2799772</v>
      </c>
      <c r="E43" s="33">
        <f>'[1]вспомогат'!G40</f>
        <v>17338917.55</v>
      </c>
      <c r="F43" s="38">
        <f>'[1]вспомогат'!H40</f>
        <v>1162348.7800000012</v>
      </c>
      <c r="G43" s="39">
        <f>'[1]вспомогат'!I40</f>
        <v>41.51583700387036</v>
      </c>
      <c r="H43" s="35">
        <f>'[1]вспомогат'!J40</f>
        <v>-1637423.2199999988</v>
      </c>
      <c r="I43" s="36">
        <f>'[1]вспомогат'!K40</f>
        <v>86.52968812334335</v>
      </c>
      <c r="J43" s="37">
        <f>'[1]вспомогат'!L40</f>
        <v>-2699196.4499999993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30456457</v>
      </c>
      <c r="D44" s="38">
        <f>'[1]вспомогат'!D41</f>
        <v>3709056</v>
      </c>
      <c r="E44" s="33">
        <f>'[1]вспомогат'!G41</f>
        <v>29926717.25</v>
      </c>
      <c r="F44" s="38">
        <f>'[1]вспомогат'!H41</f>
        <v>1634033.3900000006</v>
      </c>
      <c r="G44" s="39">
        <f>'[1]вспомогат'!I41</f>
        <v>44.055236426735014</v>
      </c>
      <c r="H44" s="35">
        <f>'[1]вспомогат'!J41</f>
        <v>-2075022.6099999994</v>
      </c>
      <c r="I44" s="36">
        <f>'[1]вспомогат'!K41</f>
        <v>98.26066521788796</v>
      </c>
      <c r="J44" s="37">
        <f>'[1]вспомогат'!L41</f>
        <v>-529739.75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55938557</v>
      </c>
      <c r="D45" s="38">
        <f>'[1]вспомогат'!D42</f>
        <v>8157647</v>
      </c>
      <c r="E45" s="33">
        <f>'[1]вспомогат'!G42</f>
        <v>50717475.84</v>
      </c>
      <c r="F45" s="38">
        <f>'[1]вспомогат'!H42</f>
        <v>3238788.4700000063</v>
      </c>
      <c r="G45" s="39">
        <f>'[1]вспомогат'!I42</f>
        <v>39.70248369413394</v>
      </c>
      <c r="H45" s="35">
        <f>'[1]вспомогат'!J42</f>
        <v>-4918858.529999994</v>
      </c>
      <c r="I45" s="36">
        <f>'[1]вспомогат'!K42</f>
        <v>90.66639999312103</v>
      </c>
      <c r="J45" s="37">
        <f>'[1]вспомогат'!L42</f>
        <v>-5221081.159999996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25358210</v>
      </c>
      <c r="D46" s="38">
        <f>'[1]вспомогат'!D43</f>
        <v>5214100</v>
      </c>
      <c r="E46" s="33">
        <f>'[1]вспомогат'!G43</f>
        <v>22981137.12</v>
      </c>
      <c r="F46" s="38">
        <f>'[1]вспомогат'!H43</f>
        <v>2079270.6799999997</v>
      </c>
      <c r="G46" s="39">
        <f>'[1]вспомогат'!I43</f>
        <v>39.87784430678352</v>
      </c>
      <c r="H46" s="35">
        <f>'[1]вспомогат'!J43</f>
        <v>-3134829.3200000003</v>
      </c>
      <c r="I46" s="36">
        <f>'[1]вспомогат'!K43</f>
        <v>90.62602257809206</v>
      </c>
      <c r="J46" s="37">
        <f>'[1]вспомогат'!L43</f>
        <v>-2377072.879999999</v>
      </c>
    </row>
    <row r="47" spans="1:10" ht="14.25" customHeight="1">
      <c r="A47" s="53" t="s">
        <v>49</v>
      </c>
      <c r="B47" s="33">
        <f>'[1]вспомогат'!B44</f>
        <v>31919984</v>
      </c>
      <c r="C47" s="33">
        <f>'[1]вспомогат'!C44</f>
        <v>24704173</v>
      </c>
      <c r="D47" s="38">
        <f>'[1]вспомогат'!D44</f>
        <v>3153203</v>
      </c>
      <c r="E47" s="33">
        <f>'[1]вспомогат'!G44</f>
        <v>25139633.48</v>
      </c>
      <c r="F47" s="38">
        <f>'[1]вспомогат'!H44</f>
        <v>2059936.330000002</v>
      </c>
      <c r="G47" s="39">
        <f>'[1]вспомогат'!I44</f>
        <v>65.32837657454982</v>
      </c>
      <c r="H47" s="35">
        <f>'[1]вспомогат'!J44</f>
        <v>-1093266.669999998</v>
      </c>
      <c r="I47" s="36">
        <f>'[1]вспомогат'!K44</f>
        <v>101.76270009119513</v>
      </c>
      <c r="J47" s="37">
        <f>'[1]вспомогат'!L44</f>
        <v>435460.48000000045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9577515</v>
      </c>
      <c r="D48" s="38">
        <f>'[1]вспомогат'!D45</f>
        <v>991654</v>
      </c>
      <c r="E48" s="33">
        <f>'[1]вспомогат'!G45</f>
        <v>8029866.15</v>
      </c>
      <c r="F48" s="38">
        <f>'[1]вспомогат'!H45</f>
        <v>522563.5100000007</v>
      </c>
      <c r="G48" s="39">
        <f>'[1]вспомогат'!I45</f>
        <v>52.696153093720255</v>
      </c>
      <c r="H48" s="35">
        <f>'[1]вспомогат'!J45</f>
        <v>-469090.4899999993</v>
      </c>
      <c r="I48" s="36">
        <f>'[1]вспомогат'!K45</f>
        <v>83.8408099595772</v>
      </c>
      <c r="J48" s="37">
        <f>'[1]вспомогат'!L45</f>
        <v>-1547648.8499999996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9052035</v>
      </c>
      <c r="D49" s="38">
        <f>'[1]вспомогат'!D46</f>
        <v>1481757</v>
      </c>
      <c r="E49" s="33">
        <f>'[1]вспомогат'!G46</f>
        <v>8594334.25</v>
      </c>
      <c r="F49" s="38">
        <f>'[1]вспомогат'!H46</f>
        <v>979519.5300000003</v>
      </c>
      <c r="G49" s="39">
        <f>'[1]вспомогат'!I46</f>
        <v>66.10527434660341</v>
      </c>
      <c r="H49" s="35">
        <f>'[1]вспомогат'!J46</f>
        <v>-502237.46999999974</v>
      </c>
      <c r="I49" s="36">
        <f>'[1]вспомогат'!K46</f>
        <v>94.94367012500504</v>
      </c>
      <c r="J49" s="37">
        <f>'[1]вспомогат'!L46</f>
        <v>-457700.75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12451041</v>
      </c>
      <c r="D50" s="38">
        <f>'[1]вспомогат'!D47</f>
        <v>1984644</v>
      </c>
      <c r="E50" s="33">
        <f>'[1]вспомогат'!G47</f>
        <v>11084567.29</v>
      </c>
      <c r="F50" s="38">
        <f>'[1]вспомогат'!H47</f>
        <v>594082.7999999989</v>
      </c>
      <c r="G50" s="39">
        <f>'[1]вспомогат'!I47</f>
        <v>29.933973045039757</v>
      </c>
      <c r="H50" s="35">
        <f>'[1]вспомогат'!J47</f>
        <v>-1390561.2000000011</v>
      </c>
      <c r="I50" s="36">
        <f>'[1]вспомогат'!K47</f>
        <v>89.02522520004551</v>
      </c>
      <c r="J50" s="37">
        <f>'[1]вспомогат'!L47</f>
        <v>-1366473.710000001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24405185</v>
      </c>
      <c r="D51" s="38">
        <f>'[1]вспомогат'!D48</f>
        <v>4735425</v>
      </c>
      <c r="E51" s="33">
        <f>'[1]вспомогат'!G48</f>
        <v>22104840.12</v>
      </c>
      <c r="F51" s="38">
        <f>'[1]вспомогат'!H48</f>
        <v>1877450.1099999994</v>
      </c>
      <c r="G51" s="39">
        <f>'[1]вспомогат'!I48</f>
        <v>39.64691891435297</v>
      </c>
      <c r="H51" s="35">
        <f>'[1]вспомогат'!J48</f>
        <v>-2857974.8900000006</v>
      </c>
      <c r="I51" s="36">
        <f>'[1]вспомогат'!K48</f>
        <v>90.57435999768082</v>
      </c>
      <c r="J51" s="37">
        <f>'[1]вспомогат'!L48</f>
        <v>-2300344.879999999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11444640</v>
      </c>
      <c r="D52" s="38">
        <f>'[1]вспомогат'!D49</f>
        <v>1262000</v>
      </c>
      <c r="E52" s="33">
        <f>'[1]вспомогат'!G49</f>
        <v>9072477.55</v>
      </c>
      <c r="F52" s="38">
        <f>'[1]вспомогат'!H49</f>
        <v>809160.7200000007</v>
      </c>
      <c r="G52" s="39">
        <f>'[1]вспомогат'!I49</f>
        <v>64.11733122028531</v>
      </c>
      <c r="H52" s="35">
        <f>'[1]вспомогат'!J49</f>
        <v>-452839.27999999933</v>
      </c>
      <c r="I52" s="36">
        <f>'[1]вспомогат'!K49</f>
        <v>79.27272111661006</v>
      </c>
      <c r="J52" s="37">
        <f>'[1]вспомогат'!L49</f>
        <v>-2372162.4499999993</v>
      </c>
    </row>
    <row r="53" spans="1:10" ht="14.25" customHeight="1">
      <c r="A53" s="53" t="s">
        <v>55</v>
      </c>
      <c r="B53" s="33">
        <f>'[1]вспомогат'!B50</f>
        <v>10768500</v>
      </c>
      <c r="C53" s="33">
        <f>'[1]вспомогат'!C50</f>
        <v>8362540</v>
      </c>
      <c r="D53" s="38">
        <f>'[1]вспомогат'!D50</f>
        <v>1596660</v>
      </c>
      <c r="E53" s="33">
        <f>'[1]вспомогат'!G50</f>
        <v>8166613.96</v>
      </c>
      <c r="F53" s="38">
        <f>'[1]вспомогат'!H50</f>
        <v>700083.1799999997</v>
      </c>
      <c r="G53" s="39">
        <f>'[1]вспомогат'!I50</f>
        <v>43.84672879636239</v>
      </c>
      <c r="H53" s="35">
        <f>'[1]вспомогат'!J50</f>
        <v>-896576.8200000003</v>
      </c>
      <c r="I53" s="36">
        <f>'[1]вспомогат'!K50</f>
        <v>97.65709891970621</v>
      </c>
      <c r="J53" s="37">
        <f>'[1]вспомогат'!L50</f>
        <v>-195926.04000000004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53379070</v>
      </c>
      <c r="D54" s="38">
        <f>'[1]вспомогат'!D51</f>
        <v>6755630</v>
      </c>
      <c r="E54" s="33">
        <f>'[1]вспомогат'!G51</f>
        <v>57158550.39</v>
      </c>
      <c r="F54" s="38">
        <f>'[1]вспомогат'!H51</f>
        <v>4564787.619999997</v>
      </c>
      <c r="G54" s="39">
        <f>'[1]вспомогат'!I51</f>
        <v>67.57012477000661</v>
      </c>
      <c r="H54" s="35">
        <f>'[1]вспомогат'!J51</f>
        <v>-2190842.3800000027</v>
      </c>
      <c r="I54" s="36">
        <f>'[1]вспомогат'!K51</f>
        <v>107.08045379958848</v>
      </c>
      <c r="J54" s="37">
        <f>'[1]вспомогат'!L51</f>
        <v>3779480.3900000006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71784580</v>
      </c>
      <c r="D55" s="38">
        <f>'[1]вспомогат'!D52</f>
        <v>9181295</v>
      </c>
      <c r="E55" s="33">
        <f>'[1]вспомогат'!G52</f>
        <v>69004221.22</v>
      </c>
      <c r="F55" s="38">
        <f>'[1]вспомогат'!H52</f>
        <v>4628484.799999997</v>
      </c>
      <c r="G55" s="39">
        <f>'[1]вспомогат'!I52</f>
        <v>50.41211288821453</v>
      </c>
      <c r="H55" s="35">
        <f>'[1]вспомогат'!J52</f>
        <v>-4552810.200000003</v>
      </c>
      <c r="I55" s="36">
        <f>'[1]вспомогат'!K52</f>
        <v>96.12680219066546</v>
      </c>
      <c r="J55" s="37">
        <f>'[1]вспомогат'!L52</f>
        <v>-2780358.780000001</v>
      </c>
    </row>
    <row r="56" spans="1:10" ht="14.25" customHeight="1">
      <c r="A56" s="53" t="s">
        <v>58</v>
      </c>
      <c r="B56" s="33">
        <f>'[1]вспомогат'!B53</f>
        <v>38830950</v>
      </c>
      <c r="C56" s="33">
        <f>'[1]вспомогат'!C53</f>
        <v>31528720</v>
      </c>
      <c r="D56" s="38">
        <f>'[1]вспомогат'!D53</f>
        <v>5844952</v>
      </c>
      <c r="E56" s="33">
        <f>'[1]вспомогат'!G53</f>
        <v>28476279.78</v>
      </c>
      <c r="F56" s="38">
        <f>'[1]вспомогат'!H53</f>
        <v>2635859.540000003</v>
      </c>
      <c r="G56" s="39">
        <f>'[1]вспомогат'!I53</f>
        <v>45.09634193745308</v>
      </c>
      <c r="H56" s="35">
        <f>'[1]вспомогат'!J53</f>
        <v>-3209092.459999997</v>
      </c>
      <c r="I56" s="36">
        <f>'[1]вспомогат'!K53</f>
        <v>90.3185406194733</v>
      </c>
      <c r="J56" s="37">
        <f>'[1]вспомогат'!L53</f>
        <v>-3052440.219999999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63193990</v>
      </c>
      <c r="D57" s="38">
        <f>'[1]вспомогат'!D54</f>
        <v>13588860</v>
      </c>
      <c r="E57" s="33">
        <f>'[1]вспомогат'!G54</f>
        <v>57859207.29</v>
      </c>
      <c r="F57" s="38">
        <f>'[1]вспомогат'!H54</f>
        <v>5613723.729999997</v>
      </c>
      <c r="G57" s="39">
        <f>'[1]вспомогат'!I54</f>
        <v>41.31121911624667</v>
      </c>
      <c r="H57" s="35">
        <f>'[1]вспомогат'!J54</f>
        <v>-7975136.270000003</v>
      </c>
      <c r="I57" s="36">
        <f>'[1]вспомогат'!K54</f>
        <v>91.55808533374771</v>
      </c>
      <c r="J57" s="37">
        <f>'[1]вспомогат'!L54</f>
        <v>-5334782.710000001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73400450</v>
      </c>
      <c r="D58" s="38">
        <f>'[1]вспомогат'!D55</f>
        <v>10180650</v>
      </c>
      <c r="E58" s="33">
        <f>'[1]вспомогат'!G55</f>
        <v>65132072.48</v>
      </c>
      <c r="F58" s="38">
        <f>'[1]вспомогат'!H55</f>
        <v>5210562.799999997</v>
      </c>
      <c r="G58" s="39">
        <f>'[1]вспомогат'!I55</f>
        <v>51.18104246781883</v>
      </c>
      <c r="H58" s="35">
        <f>'[1]вспомогат'!J55</f>
        <v>-4970087.200000003</v>
      </c>
      <c r="I58" s="36">
        <f>'[1]вспомогат'!K55</f>
        <v>88.73524955228476</v>
      </c>
      <c r="J58" s="37">
        <f>'[1]вспомогат'!L55</f>
        <v>-8268377.520000003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13680986</v>
      </c>
      <c r="D59" s="38">
        <f>'[1]вспомогат'!D56</f>
        <v>2538550</v>
      </c>
      <c r="E59" s="33">
        <f>'[1]вспомогат'!G56</f>
        <v>13441663.22</v>
      </c>
      <c r="F59" s="38">
        <f>'[1]вспомогат'!H56</f>
        <v>1487242.8200000003</v>
      </c>
      <c r="G59" s="39">
        <f>'[1]вспомогат'!I56</f>
        <v>58.586311870949956</v>
      </c>
      <c r="H59" s="35">
        <f>'[1]вспомогат'!J56</f>
        <v>-1051307.1799999997</v>
      </c>
      <c r="I59" s="36">
        <f>'[1]вспомогат'!K56</f>
        <v>98.25069055695255</v>
      </c>
      <c r="J59" s="37">
        <f>'[1]вспомогат'!L56</f>
        <v>-239322.77999999933</v>
      </c>
    </row>
    <row r="60" spans="1:10" ht="14.25" customHeight="1">
      <c r="A60" s="53" t="s">
        <v>62</v>
      </c>
      <c r="B60" s="33">
        <f>'[1]вспомогат'!B57</f>
        <v>69289591</v>
      </c>
      <c r="C60" s="33">
        <f>'[1]вспомогат'!C57</f>
        <v>58553494</v>
      </c>
      <c r="D60" s="38">
        <f>'[1]вспомогат'!D57</f>
        <v>9445897</v>
      </c>
      <c r="E60" s="33">
        <f>'[1]вспомогат'!G57</f>
        <v>57750120.68</v>
      </c>
      <c r="F60" s="38">
        <f>'[1]вспомогат'!H57</f>
        <v>4723267.420000002</v>
      </c>
      <c r="G60" s="39">
        <f>'[1]вспомогат'!I57</f>
        <v>50.00337628072804</v>
      </c>
      <c r="H60" s="35">
        <f>'[1]вспомогат'!J57</f>
        <v>-4722629.579999998</v>
      </c>
      <c r="I60" s="36">
        <f>'[1]вспомогат'!K57</f>
        <v>98.62796689809834</v>
      </c>
      <c r="J60" s="37">
        <f>'[1]вспомогат'!L57</f>
        <v>-803373.3200000003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20527332</v>
      </c>
      <c r="D61" s="38">
        <f>'[1]вспомогат'!D58</f>
        <v>3457646</v>
      </c>
      <c r="E61" s="33">
        <f>'[1]вспомогат'!G58</f>
        <v>19299128.48</v>
      </c>
      <c r="F61" s="38">
        <f>'[1]вспомогат'!H58</f>
        <v>1183225.620000001</v>
      </c>
      <c r="G61" s="39">
        <f>'[1]вспомогат'!I58</f>
        <v>34.220554099523234</v>
      </c>
      <c r="H61" s="35">
        <f>'[1]вспомогат'!J58</f>
        <v>-2274420.379999999</v>
      </c>
      <c r="I61" s="36">
        <f>'[1]вспомогат'!K58</f>
        <v>94.01674060710862</v>
      </c>
      <c r="J61" s="37">
        <f>'[1]вспомогат'!L58</f>
        <v>-1228203.5199999996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13316353</v>
      </c>
      <c r="D62" s="38">
        <f>'[1]вспомогат'!D59</f>
        <v>2179588</v>
      </c>
      <c r="E62" s="33">
        <f>'[1]вспомогат'!G59</f>
        <v>11357436.59</v>
      </c>
      <c r="F62" s="38">
        <f>'[1]вспомогат'!H59</f>
        <v>1122036.6199999992</v>
      </c>
      <c r="G62" s="39">
        <f>'[1]вспомогат'!I59</f>
        <v>51.479298839964216</v>
      </c>
      <c r="H62" s="35">
        <f>'[1]вспомогат'!J59</f>
        <v>-1057551.3800000008</v>
      </c>
      <c r="I62" s="36">
        <f>'[1]вспомогат'!K59</f>
        <v>85.28939259870927</v>
      </c>
      <c r="J62" s="37">
        <f>'[1]вспомогат'!L59</f>
        <v>-1958916.4100000001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9780875</v>
      </c>
      <c r="D63" s="38">
        <f>'[1]вспомогат'!D60</f>
        <v>1055100</v>
      </c>
      <c r="E63" s="33">
        <f>'[1]вспомогат'!G60</f>
        <v>11392574.04</v>
      </c>
      <c r="F63" s="38">
        <f>'[1]вспомогат'!H60</f>
        <v>582064.5499999989</v>
      </c>
      <c r="G63" s="39">
        <f>'[1]вспомогат'!I60</f>
        <v>55.166766183300055</v>
      </c>
      <c r="H63" s="35">
        <f>'[1]вспомогат'!J60</f>
        <v>-473035.4500000011</v>
      </c>
      <c r="I63" s="36">
        <f>'[1]вспомогат'!K60</f>
        <v>116.4780660217005</v>
      </c>
      <c r="J63" s="37">
        <f>'[1]вспомогат'!L60</f>
        <v>1611699.039999999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11657600</v>
      </c>
      <c r="D64" s="38">
        <f>'[1]вспомогат'!D61</f>
        <v>2190200</v>
      </c>
      <c r="E64" s="33">
        <f>'[1]вспомогат'!G61</f>
        <v>10629350.71</v>
      </c>
      <c r="F64" s="38">
        <f>'[1]вспомогат'!H61</f>
        <v>1011464.5800000001</v>
      </c>
      <c r="G64" s="39">
        <f>'[1]вспомогат'!I61</f>
        <v>46.18137978266825</v>
      </c>
      <c r="H64" s="35">
        <f>'[1]вспомогат'!J61</f>
        <v>-1178735.42</v>
      </c>
      <c r="I64" s="36">
        <f>'[1]вспомогат'!K61</f>
        <v>91.179579930689</v>
      </c>
      <c r="J64" s="37">
        <f>'[1]вспомогат'!L61</f>
        <v>-1028249.2899999991</v>
      </c>
    </row>
    <row r="65" spans="1:10" ht="14.25" customHeight="1">
      <c r="A65" s="53" t="s">
        <v>67</v>
      </c>
      <c r="B65" s="33">
        <f>'[1]вспомогат'!B62</f>
        <v>10057501</v>
      </c>
      <c r="C65" s="33">
        <f>'[1]вспомогат'!C62</f>
        <v>8051251</v>
      </c>
      <c r="D65" s="38">
        <f>'[1]вспомогат'!D62</f>
        <v>1254542</v>
      </c>
      <c r="E65" s="33">
        <f>'[1]вспомогат'!G62</f>
        <v>8431507.4</v>
      </c>
      <c r="F65" s="38">
        <f>'[1]вспомогат'!H62</f>
        <v>1003869.4700000007</v>
      </c>
      <c r="G65" s="39">
        <f>'[1]вспомогат'!I62</f>
        <v>80.01880128365576</v>
      </c>
      <c r="H65" s="35">
        <f>'[1]вспомогат'!J62</f>
        <v>-250672.52999999933</v>
      </c>
      <c r="I65" s="36">
        <f>'[1]вспомогат'!K62</f>
        <v>104.72294802385369</v>
      </c>
      <c r="J65" s="37">
        <f>'[1]вспомогат'!L62</f>
        <v>380256.4000000004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13296330</v>
      </c>
      <c r="D66" s="38">
        <f>'[1]вспомогат'!D63</f>
        <v>2187030</v>
      </c>
      <c r="E66" s="33">
        <f>'[1]вспомогат'!G63</f>
        <v>14335341.5</v>
      </c>
      <c r="F66" s="38">
        <f>'[1]вспомогат'!H63</f>
        <v>1147219.17</v>
      </c>
      <c r="G66" s="39">
        <f>'[1]вспомогат'!I63</f>
        <v>52.45557536933649</v>
      </c>
      <c r="H66" s="35">
        <f>'[1]вспомогат'!J63</f>
        <v>-1039810.8300000001</v>
      </c>
      <c r="I66" s="36">
        <f>'[1]вспомогат'!K63</f>
        <v>107.81427281061767</v>
      </c>
      <c r="J66" s="37">
        <f>'[1]вспомогат'!L63</f>
        <v>1039011.5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10384909</v>
      </c>
      <c r="D67" s="38">
        <f>'[1]вспомогат'!D64</f>
        <v>2134959</v>
      </c>
      <c r="E67" s="33">
        <f>'[1]вспомогат'!G64</f>
        <v>9951992.45</v>
      </c>
      <c r="F67" s="38">
        <f>'[1]вспомогат'!H64</f>
        <v>1016403.6099999994</v>
      </c>
      <c r="G67" s="39">
        <f>'[1]вспомогат'!I64</f>
        <v>47.6076407087911</v>
      </c>
      <c r="H67" s="35">
        <f>'[1]вспомогат'!J64</f>
        <v>-1118555.3900000006</v>
      </c>
      <c r="I67" s="36">
        <f>'[1]вспомогат'!K64</f>
        <v>95.83129182932657</v>
      </c>
      <c r="J67" s="37">
        <f>'[1]вспомогат'!L64</f>
        <v>-432916.55000000075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31298356</v>
      </c>
      <c r="D68" s="38">
        <f>'[1]вспомогат'!D65</f>
        <v>3116911</v>
      </c>
      <c r="E68" s="33">
        <f>'[1]вспомогат'!G65</f>
        <v>32659215.57</v>
      </c>
      <c r="F68" s="38">
        <f>'[1]вспомогат'!H65</f>
        <v>2199877.1799999997</v>
      </c>
      <c r="G68" s="39">
        <f>'[1]вспомогат'!I65</f>
        <v>70.57876147249632</v>
      </c>
      <c r="H68" s="35">
        <f>'[1]вспомогат'!J65</f>
        <v>-917033.8200000003</v>
      </c>
      <c r="I68" s="36">
        <f>'[1]вспомогат'!K65</f>
        <v>104.34802252872323</v>
      </c>
      <c r="J68" s="37">
        <f>'[1]вспомогат'!L65</f>
        <v>1360859.5700000003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63571006</v>
      </c>
      <c r="D69" s="38">
        <f>'[1]вспомогат'!D66</f>
        <v>5609921</v>
      </c>
      <c r="E69" s="33">
        <f>'[1]вспомогат'!G66</f>
        <v>55795772.74</v>
      </c>
      <c r="F69" s="38">
        <f>'[1]вспомогат'!H66</f>
        <v>3238651.410000004</v>
      </c>
      <c r="G69" s="39">
        <f>'[1]вспомогат'!I66</f>
        <v>57.73078462245732</v>
      </c>
      <c r="H69" s="35">
        <f>'[1]вспомогат'!J66</f>
        <v>-2371269.589999996</v>
      </c>
      <c r="I69" s="36">
        <f>'[1]вспомогат'!K66</f>
        <v>87.76921469513948</v>
      </c>
      <c r="J69" s="37">
        <f>'[1]вспомогат'!L66</f>
        <v>-7775233.259999998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80065590</v>
      </c>
      <c r="D70" s="38">
        <f>'[1]вспомогат'!D67</f>
        <v>12778570</v>
      </c>
      <c r="E70" s="33">
        <f>'[1]вспомогат'!G67</f>
        <v>76993027.61</v>
      </c>
      <c r="F70" s="38">
        <f>'[1]вспомогат'!H67</f>
        <v>5218865.599999994</v>
      </c>
      <c r="G70" s="39">
        <f>'[1]вспомогат'!I67</f>
        <v>40.840763872639855</v>
      </c>
      <c r="H70" s="35">
        <f>'[1]вспомогат'!J67</f>
        <v>-7559704.400000006</v>
      </c>
      <c r="I70" s="36">
        <f>'[1]вспомогат'!K67</f>
        <v>96.1624433292754</v>
      </c>
      <c r="J70" s="37">
        <f>'[1]вспомогат'!L67</f>
        <v>-3072562.3900000006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13527780</v>
      </c>
      <c r="D71" s="38">
        <f>'[1]вспомогат'!D68</f>
        <v>1791800</v>
      </c>
      <c r="E71" s="33">
        <f>'[1]вспомогат'!G68</f>
        <v>13326051.82</v>
      </c>
      <c r="F71" s="38">
        <f>'[1]вспомогат'!H68</f>
        <v>1485876.960000001</v>
      </c>
      <c r="G71" s="39">
        <f>'[1]вспомогат'!I68</f>
        <v>82.92649626074343</v>
      </c>
      <c r="H71" s="35">
        <f>'[1]вспомогат'!J68</f>
        <v>-305923.0399999991</v>
      </c>
      <c r="I71" s="36">
        <f>'[1]вспомогат'!K68</f>
        <v>98.50878577268406</v>
      </c>
      <c r="J71" s="37">
        <f>'[1]вспомогат'!L68</f>
        <v>-201728.1799999997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8358078</v>
      </c>
      <c r="D72" s="38">
        <f>'[1]вспомогат'!D69</f>
        <v>758877</v>
      </c>
      <c r="E72" s="33">
        <f>'[1]вспомогат'!G69</f>
        <v>8151971.49</v>
      </c>
      <c r="F72" s="38">
        <f>'[1]вспомогат'!H69</f>
        <v>566231.1699999999</v>
      </c>
      <c r="G72" s="39">
        <f>'[1]вспомогат'!I69</f>
        <v>74.61435384126808</v>
      </c>
      <c r="H72" s="35">
        <f>'[1]вспомогат'!J69</f>
        <v>-192645.83000000007</v>
      </c>
      <c r="I72" s="36">
        <f>'[1]вспомогат'!K69</f>
        <v>97.53404419054237</v>
      </c>
      <c r="J72" s="37">
        <f>'[1]вспомогат'!L69</f>
        <v>-206106.50999999978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6519202</v>
      </c>
      <c r="D73" s="38">
        <f>'[1]вспомогат'!D70</f>
        <v>1411531</v>
      </c>
      <c r="E73" s="33">
        <f>'[1]вспомогат'!G70</f>
        <v>5854566.63</v>
      </c>
      <c r="F73" s="38">
        <f>'[1]вспомогат'!H70</f>
        <v>446396.64999999944</v>
      </c>
      <c r="G73" s="39">
        <f>'[1]вспомогат'!I70</f>
        <v>31.624997963204454</v>
      </c>
      <c r="H73" s="35">
        <f>'[1]вспомогат'!J70</f>
        <v>-965134.3500000006</v>
      </c>
      <c r="I73" s="36">
        <f>'[1]вспомогат'!K70</f>
        <v>89.80495818353228</v>
      </c>
      <c r="J73" s="37">
        <f>'[1]вспомогат'!L70</f>
        <v>-664635.3700000001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49898421</v>
      </c>
      <c r="D74" s="38">
        <f>'[1]вспомогат'!D71</f>
        <v>7382270</v>
      </c>
      <c r="E74" s="33">
        <f>'[1]вспомогат'!G71</f>
        <v>43064541.78</v>
      </c>
      <c r="F74" s="38">
        <f>'[1]вспомогат'!H71</f>
        <v>2926124.3900000006</v>
      </c>
      <c r="G74" s="39">
        <f>'[1]вспомогат'!I71</f>
        <v>39.637190051298596</v>
      </c>
      <c r="H74" s="35">
        <f>'[1]вспомогат'!J71</f>
        <v>-4456145.609999999</v>
      </c>
      <c r="I74" s="36">
        <f>'[1]вспомогат'!K71</f>
        <v>86.30441788929554</v>
      </c>
      <c r="J74" s="37">
        <f>'[1]вспомогат'!L71</f>
        <v>-6833879.219999999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20994257</v>
      </c>
      <c r="D75" s="38">
        <f>'[1]вспомогат'!D72</f>
        <v>2911705</v>
      </c>
      <c r="E75" s="33">
        <f>'[1]вспомогат'!G72</f>
        <v>20222762.33</v>
      </c>
      <c r="F75" s="38">
        <f>'[1]вспомогат'!H72</f>
        <v>2333009.4099999964</v>
      </c>
      <c r="G75" s="39">
        <f>'[1]вспомогат'!I72</f>
        <v>80.12519846619065</v>
      </c>
      <c r="H75" s="35">
        <f>'[1]вспомогат'!J72</f>
        <v>-578695.5900000036</v>
      </c>
      <c r="I75" s="36">
        <f>'[1]вспомогат'!K72</f>
        <v>96.32521088981619</v>
      </c>
      <c r="J75" s="37">
        <f>'[1]вспомогат'!L72</f>
        <v>-771494.6700000018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8498250</v>
      </c>
      <c r="D76" s="38">
        <f>'[1]вспомогат'!D73</f>
        <v>1014220</v>
      </c>
      <c r="E76" s="33">
        <f>'[1]вспомогат'!G73</f>
        <v>8621048.16</v>
      </c>
      <c r="F76" s="38">
        <f>'[1]вспомогат'!H73</f>
        <v>679736.8700000001</v>
      </c>
      <c r="G76" s="39">
        <f>'[1]вспомогат'!I73</f>
        <v>67.02065330993277</v>
      </c>
      <c r="H76" s="35">
        <f>'[1]вспомогат'!J73</f>
        <v>-334483.1299999999</v>
      </c>
      <c r="I76" s="36">
        <f>'[1]вспомогат'!K73</f>
        <v>101.44498173153296</v>
      </c>
      <c r="J76" s="37">
        <f>'[1]вспомогат'!L73</f>
        <v>122798.16000000015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7902913</v>
      </c>
      <c r="D77" s="38">
        <f>'[1]вспомогат'!D74</f>
        <v>1680353</v>
      </c>
      <c r="E77" s="33">
        <f>'[1]вспомогат'!G74</f>
        <v>8030915.49</v>
      </c>
      <c r="F77" s="38">
        <f>'[1]вспомогат'!H74</f>
        <v>822079.4199999999</v>
      </c>
      <c r="G77" s="39">
        <f>'[1]вспомогат'!I74</f>
        <v>48.92301915133308</v>
      </c>
      <c r="H77" s="35">
        <f>'[1]вспомогат'!J74</f>
        <v>-858273.5800000001</v>
      </c>
      <c r="I77" s="36">
        <f>'[1]вспомогат'!K74</f>
        <v>101.61968744942529</v>
      </c>
      <c r="J77" s="37">
        <f>'[1]вспомогат'!L74</f>
        <v>128002.49000000022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7189732</v>
      </c>
      <c r="D78" s="38">
        <f>'[1]вспомогат'!D75</f>
        <v>944372</v>
      </c>
      <c r="E78" s="33">
        <f>'[1]вспомогат'!G75</f>
        <v>7461474.32</v>
      </c>
      <c r="F78" s="38">
        <f>'[1]вспомогат'!H75</f>
        <v>524037.9400000004</v>
      </c>
      <c r="G78" s="39">
        <f>'[1]вспомогат'!I75</f>
        <v>55.490626575120864</v>
      </c>
      <c r="H78" s="35">
        <f>'[1]вспомогат'!J75</f>
        <v>-420334.0599999996</v>
      </c>
      <c r="I78" s="36">
        <f>'[1]вспомогат'!K75</f>
        <v>103.77958900276116</v>
      </c>
      <c r="J78" s="37">
        <f>'[1]вспомогат'!L75</f>
        <v>271742.3200000003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14228521</v>
      </c>
      <c r="D79" s="38">
        <f>'[1]вспомогат'!D76</f>
        <v>1697461</v>
      </c>
      <c r="E79" s="33">
        <f>'[1]вспомогат'!G76</f>
        <v>13408964.96</v>
      </c>
      <c r="F79" s="38">
        <f>'[1]вспомогат'!H76</f>
        <v>617764.1800000016</v>
      </c>
      <c r="G79" s="39">
        <f>'[1]вспомогат'!I76</f>
        <v>36.39342406099472</v>
      </c>
      <c r="H79" s="35">
        <f>'[1]вспомогат'!J76</f>
        <v>-1079696.8199999984</v>
      </c>
      <c r="I79" s="36">
        <f>'[1]вспомогат'!K76</f>
        <v>94.24004757767867</v>
      </c>
      <c r="J79" s="37">
        <f>'[1]вспомогат'!L76</f>
        <v>-819556.0399999991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9701132</v>
      </c>
      <c r="D80" s="38">
        <f>'[1]вспомогат'!D77</f>
        <v>944767</v>
      </c>
      <c r="E80" s="33">
        <f>'[1]вспомогат'!G77</f>
        <v>11329752.92</v>
      </c>
      <c r="F80" s="38">
        <f>'[1]вспомогат'!H77</f>
        <v>540366.8599999994</v>
      </c>
      <c r="G80" s="39">
        <f>'[1]вспомогат'!I77</f>
        <v>57.19578054694961</v>
      </c>
      <c r="H80" s="35">
        <f>'[1]вспомогат'!J77</f>
        <v>-404400.1400000006</v>
      </c>
      <c r="I80" s="36">
        <f>'[1]вспомогат'!K77</f>
        <v>116.78794722100471</v>
      </c>
      <c r="J80" s="37">
        <f>'[1]вспомогат'!L77</f>
        <v>1628620.92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399765955</v>
      </c>
      <c r="D81" s="38">
        <f>'[1]вспомогат'!D78</f>
        <v>44568195</v>
      </c>
      <c r="E81" s="33">
        <f>'[1]вспомогат'!G78</f>
        <v>386697848.87</v>
      </c>
      <c r="F81" s="38">
        <f>'[1]вспомогат'!H78</f>
        <v>25162486.22000003</v>
      </c>
      <c r="G81" s="39">
        <f>'[1]вспомогат'!I78</f>
        <v>56.45839195417276</v>
      </c>
      <c r="H81" s="35">
        <f>'[1]вспомогат'!J78</f>
        <v>-19405708.77999997</v>
      </c>
      <c r="I81" s="36">
        <f>'[1]вспомогат'!K78</f>
        <v>96.73106077029496</v>
      </c>
      <c r="J81" s="37">
        <f>'[1]вспомогат'!L78</f>
        <v>-13068106.129999995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35440478</v>
      </c>
      <c r="D82" s="38">
        <f>'[1]вспомогат'!D79</f>
        <v>6040427</v>
      </c>
      <c r="E82" s="33">
        <f>'[1]вспомогат'!G79</f>
        <v>35130829.31</v>
      </c>
      <c r="F82" s="38">
        <f>'[1]вспомогат'!H79</f>
        <v>2385213.070000004</v>
      </c>
      <c r="G82" s="39">
        <f>'[1]вспомогат'!I79</f>
        <v>39.487491033332645</v>
      </c>
      <c r="H82" s="35">
        <f>'[1]вспомогат'!J79</f>
        <v>-3655213.929999996</v>
      </c>
      <c r="I82" s="36">
        <f>'[1]вспомогат'!K79</f>
        <v>99.12628523238315</v>
      </c>
      <c r="J82" s="37">
        <f>'[1]вспомогат'!L79</f>
        <v>-309648.6899999976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9734138</v>
      </c>
      <c r="D83" s="38">
        <f>'[1]вспомогат'!D80</f>
        <v>1524840</v>
      </c>
      <c r="E83" s="33">
        <f>'[1]вспомогат'!G80</f>
        <v>8980344.46</v>
      </c>
      <c r="F83" s="38">
        <f>'[1]вспомогат'!H80</f>
        <v>632322.7600000007</v>
      </c>
      <c r="G83" s="39">
        <f>'[1]вспомогат'!I80</f>
        <v>41.46813829647705</v>
      </c>
      <c r="H83" s="35">
        <f>'[1]вспомогат'!J80</f>
        <v>-892517.2399999993</v>
      </c>
      <c r="I83" s="36">
        <f>'[1]вспомогат'!K80</f>
        <v>92.25618601256733</v>
      </c>
      <c r="J83" s="37">
        <f>'[1]вспомогат'!L80</f>
        <v>-753793.5399999991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156583607</v>
      </c>
      <c r="D84" s="38">
        <f>'[1]вспомогат'!D81</f>
        <v>12082906</v>
      </c>
      <c r="E84" s="33">
        <f>'[1]вспомогат'!G81</f>
        <v>132012483.4</v>
      </c>
      <c r="F84" s="38">
        <f>'[1]вспомогат'!H81</f>
        <v>8760902.469999999</v>
      </c>
      <c r="G84" s="39">
        <f>'[1]вспомогат'!I81</f>
        <v>72.50658467424971</v>
      </c>
      <c r="H84" s="35">
        <f>'[1]вспомогат'!J81</f>
        <v>-3322003.530000001</v>
      </c>
      <c r="I84" s="36">
        <f>'[1]вспомогат'!K81</f>
        <v>84.3079846793924</v>
      </c>
      <c r="J84" s="37">
        <f>'[1]вспомогат'!L81</f>
        <v>-24571123.599999994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35447260</v>
      </c>
      <c r="D85" s="38">
        <f>'[1]вспомогат'!D82</f>
        <v>6987727</v>
      </c>
      <c r="E85" s="33">
        <f>'[1]вспомогат'!G82</f>
        <v>31993459.85</v>
      </c>
      <c r="F85" s="38">
        <f>'[1]вспомогат'!H82</f>
        <v>1833200.240000002</v>
      </c>
      <c r="G85" s="39">
        <f>'[1]вспомогат'!I82</f>
        <v>26.234571556673608</v>
      </c>
      <c r="H85" s="35">
        <f>'[1]вспомогат'!J82</f>
        <v>-5154526.759999998</v>
      </c>
      <c r="I85" s="36">
        <f>'[1]вспомогат'!K82</f>
        <v>90.25651023520577</v>
      </c>
      <c r="J85" s="37">
        <f>'[1]вспомогат'!L82</f>
        <v>-3453800.1499999985</v>
      </c>
    </row>
    <row r="86" spans="1:10" ht="15" customHeight="1">
      <c r="A86" s="51" t="s">
        <v>88</v>
      </c>
      <c r="B86" s="41">
        <f>SUM(B38:B85)</f>
        <v>2089499100</v>
      </c>
      <c r="C86" s="41">
        <f>SUM(C38:C85)</f>
        <v>1759409992</v>
      </c>
      <c r="D86" s="41">
        <f>SUM(D38:D85)</f>
        <v>240843697</v>
      </c>
      <c r="E86" s="41">
        <f>SUM(E38:E85)</f>
        <v>1660475660.5700002</v>
      </c>
      <c r="F86" s="41">
        <f>SUM(F38:F85)</f>
        <v>121692309.15000007</v>
      </c>
      <c r="G86" s="42">
        <f>F86/D86*100</f>
        <v>50.52750421365607</v>
      </c>
      <c r="H86" s="41">
        <f>SUM(H38:H85)</f>
        <v>-119151387.84999993</v>
      </c>
      <c r="I86" s="43">
        <f>E86/C86*100</f>
        <v>94.3768461086471</v>
      </c>
      <c r="J86" s="41">
        <f>SUM(J38:J85)</f>
        <v>-98934331.42999998</v>
      </c>
    </row>
    <row r="87" spans="1:10" ht="15.75" customHeight="1">
      <c r="A87" s="54" t="s">
        <v>89</v>
      </c>
      <c r="B87" s="55">
        <f>'[1]вспомогат'!B83</f>
        <v>12912929840.88</v>
      </c>
      <c r="C87" s="55">
        <f>'[1]вспомогат'!C83</f>
        <v>10674585686.880001</v>
      </c>
      <c r="D87" s="55">
        <f>'[1]вспомогат'!D83</f>
        <v>1118769334</v>
      </c>
      <c r="E87" s="55">
        <f>'[1]вспомогат'!G83</f>
        <v>10129411469.199997</v>
      </c>
      <c r="F87" s="55">
        <f>'[1]вспомогат'!H83</f>
        <v>669271041.4499997</v>
      </c>
      <c r="G87" s="56">
        <f>'[1]вспомогат'!I83</f>
        <v>59.822076017861214</v>
      </c>
      <c r="H87" s="55">
        <f>'[1]вспомогат'!J83</f>
        <v>-449498292.54999983</v>
      </c>
      <c r="I87" s="56">
        <f>'[1]вспомогат'!K83</f>
        <v>94.89278334849031</v>
      </c>
      <c r="J87" s="55">
        <f>'[1]вспомогат'!L83</f>
        <v>-545174217.6800002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21.10.2020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2020-10-22T06:38:03Z</dcterms:created>
  <dcterms:modified xsi:type="dcterms:W3CDTF">2020-10-22T06:38:33Z</dcterms:modified>
  <cp:category/>
  <cp:version/>
  <cp:contentType/>
  <cp:contentStatus/>
</cp:coreProperties>
</file>