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<sst xmlns="http://schemas.openxmlformats.org/spreadsheetml/2006/main" count="95" uniqueCount="90">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</sst>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165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166" fontId="12" fillId="0" borderId="0" xfId="0" applyNumberFormat="1" applyFont="1" applyFill="1" applyBorder="1" applyAlignment="1" applyProtection="1">
      <alignment horizontal="right"/>
      <protection/>
    </xf>
    <xf numFmtId="165" fontId="1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6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center" vertical="center"/>
    </xf>
    <xf numFmtId="3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30.10.2020</v>
          </cell>
        </row>
        <row r="6">
          <cell r="G6" t="str">
            <v>Фактично надійшло на 30.10.2020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1690616782.96</v>
          </cell>
          <cell r="H10">
            <v>154388422.1300001</v>
          </cell>
          <cell r="I10">
            <v>96.99672242721094</v>
          </cell>
          <cell r="J10">
            <v>-4780277.869999886</v>
          </cell>
          <cell r="K10">
            <v>89.48900901354882</v>
          </cell>
          <cell r="L10">
            <v>-198572517.03999996</v>
          </cell>
        </row>
        <row r="11">
          <cell r="B11">
            <v>5996650000</v>
          </cell>
          <cell r="C11">
            <v>4888000000</v>
          </cell>
          <cell r="D11">
            <v>528000000</v>
          </cell>
          <cell r="G11">
            <v>4893720726.09</v>
          </cell>
          <cell r="H11">
            <v>516797997.8000002</v>
          </cell>
          <cell r="I11">
            <v>97.87840867424245</v>
          </cell>
          <cell r="J11">
            <v>-11202002.19999981</v>
          </cell>
          <cell r="K11">
            <v>100.1170361311375</v>
          </cell>
          <cell r="L11">
            <v>5720726.090000153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679143565.78</v>
          </cell>
          <cell r="H12">
            <v>64755844.15999997</v>
          </cell>
          <cell r="I12">
            <v>105.43126018663047</v>
          </cell>
          <cell r="J12">
            <v>3335878.1599999666</v>
          </cell>
          <cell r="K12">
            <v>106.44810197168673</v>
          </cell>
          <cell r="L12">
            <v>41139173.77999997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542453483.52</v>
          </cell>
          <cell r="H13">
            <v>59365303.99000001</v>
          </cell>
          <cell r="I13">
            <v>96.48502143739437</v>
          </cell>
          <cell r="J13">
            <v>-2162696.0099999905</v>
          </cell>
          <cell r="K13">
            <v>94.17505275904483</v>
          </cell>
          <cell r="L13">
            <v>-33552016.48000002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85358534.87</v>
          </cell>
          <cell r="H14">
            <v>9447309.11</v>
          </cell>
          <cell r="I14">
            <v>105.68642029309765</v>
          </cell>
          <cell r="J14">
            <v>508309.1099999994</v>
          </cell>
          <cell r="K14">
            <v>98.5601778986323</v>
          </cell>
          <cell r="L14">
            <v>-1246965.1299999952</v>
          </cell>
        </row>
        <row r="15">
          <cell r="B15">
            <v>39093767</v>
          </cell>
          <cell r="C15">
            <v>31321593</v>
          </cell>
          <cell r="D15">
            <v>5346728</v>
          </cell>
          <cell r="G15">
            <v>35498268.45</v>
          </cell>
          <cell r="H15">
            <v>6342940.0500000045</v>
          </cell>
          <cell r="I15">
            <v>118.63218121438017</v>
          </cell>
          <cell r="J15">
            <v>996212.0500000045</v>
          </cell>
          <cell r="K15">
            <v>113.33481170641608</v>
          </cell>
          <cell r="L15">
            <v>4176675.450000003</v>
          </cell>
        </row>
        <row r="16">
          <cell r="B16">
            <v>365978797</v>
          </cell>
          <cell r="C16">
            <v>298119596</v>
          </cell>
          <cell r="D16">
            <v>43645282</v>
          </cell>
          <cell r="G16">
            <v>315839767.95</v>
          </cell>
          <cell r="H16">
            <v>36693144.599999964</v>
          </cell>
          <cell r="I16">
            <v>84.07127395808776</v>
          </cell>
          <cell r="J16">
            <v>-6952137.400000036</v>
          </cell>
          <cell r="K16">
            <v>105.94398093508755</v>
          </cell>
          <cell r="L16">
            <v>17720171.949999988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4977430</v>
          </cell>
          <cell r="D18">
            <v>740565</v>
          </cell>
          <cell r="G18">
            <v>5445905.75</v>
          </cell>
          <cell r="H18">
            <v>1178469.46</v>
          </cell>
          <cell r="I18">
            <v>159.13113096082046</v>
          </cell>
          <cell r="J18">
            <v>437904.45999999996</v>
          </cell>
          <cell r="K18">
            <v>109.41200077148248</v>
          </cell>
          <cell r="L18">
            <v>468475.75</v>
          </cell>
        </row>
        <row r="19">
          <cell r="B19">
            <v>146600300</v>
          </cell>
          <cell r="C19">
            <v>122295019</v>
          </cell>
          <cell r="D19">
            <v>23021562</v>
          </cell>
          <cell r="G19">
            <v>127444607.62</v>
          </cell>
          <cell r="H19">
            <v>17649108.689999998</v>
          </cell>
          <cell r="I19">
            <v>76.66338491714853</v>
          </cell>
          <cell r="J19">
            <v>-5372453.310000002</v>
          </cell>
          <cell r="K19">
            <v>104.2107917903018</v>
          </cell>
          <cell r="L19">
            <v>5149588.620000005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32935117.21</v>
          </cell>
          <cell r="H20">
            <v>5456528.43</v>
          </cell>
          <cell r="I20">
            <v>137.73720967803004</v>
          </cell>
          <cell r="J20">
            <v>1494978.4299999997</v>
          </cell>
          <cell r="K20">
            <v>103.11848865497149</v>
          </cell>
          <cell r="L20">
            <v>996017.2100000009</v>
          </cell>
        </row>
        <row r="21">
          <cell r="B21">
            <v>57191538</v>
          </cell>
          <cell r="C21">
            <v>50392804</v>
          </cell>
          <cell r="D21">
            <v>9005269</v>
          </cell>
          <cell r="G21">
            <v>51709157.05</v>
          </cell>
          <cell r="H21">
            <v>6951100.989999995</v>
          </cell>
          <cell r="I21">
            <v>77.18926541783476</v>
          </cell>
          <cell r="J21">
            <v>-2054168.0100000054</v>
          </cell>
          <cell r="K21">
            <v>102.61218456905077</v>
          </cell>
          <cell r="L21">
            <v>1316353.049999997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3897449.23</v>
          </cell>
          <cell r="H22">
            <v>580948.1699999999</v>
          </cell>
          <cell r="I22">
            <v>60.43171127500442</v>
          </cell>
          <cell r="J22">
            <v>-380381.8300000001</v>
          </cell>
          <cell r="K22">
            <v>103.76567767391461</v>
          </cell>
          <cell r="L22">
            <v>141439.22999999998</v>
          </cell>
        </row>
        <row r="23">
          <cell r="B23">
            <v>175251</v>
          </cell>
          <cell r="C23">
            <v>175251</v>
          </cell>
          <cell r="D23">
            <v>-262756.88</v>
          </cell>
          <cell r="G23">
            <v>124294.54</v>
          </cell>
          <cell r="H23">
            <v>1959.979999999996</v>
          </cell>
          <cell r="J23">
            <v>264716.86</v>
          </cell>
          <cell r="K23">
            <v>70.92372654079007</v>
          </cell>
          <cell r="L23">
            <v>-50956.46000000001</v>
          </cell>
        </row>
        <row r="24">
          <cell r="B24">
            <v>133877162</v>
          </cell>
          <cell r="C24">
            <v>111541604</v>
          </cell>
          <cell r="D24">
            <v>14428487</v>
          </cell>
          <cell r="G24">
            <v>125205851.79</v>
          </cell>
          <cell r="H24">
            <v>16815486.92</v>
          </cell>
          <cell r="I24">
            <v>116.54366060696455</v>
          </cell>
          <cell r="J24">
            <v>2386999.920000002</v>
          </cell>
          <cell r="K24">
            <v>112.25035977607065</v>
          </cell>
          <cell r="L24">
            <v>13664247.790000007</v>
          </cell>
        </row>
        <row r="25">
          <cell r="B25">
            <v>7792857</v>
          </cell>
          <cell r="C25">
            <v>6408108</v>
          </cell>
          <cell r="D25">
            <v>948836</v>
          </cell>
          <cell r="G25">
            <v>6594788.38</v>
          </cell>
          <cell r="H25">
            <v>808010.4399999995</v>
          </cell>
          <cell r="I25">
            <v>85.15807157401274</v>
          </cell>
          <cell r="J25">
            <v>-140825.56000000052</v>
          </cell>
          <cell r="K25">
            <v>102.91319028955192</v>
          </cell>
          <cell r="L25">
            <v>186680.3799999999</v>
          </cell>
        </row>
        <row r="26">
          <cell r="B26">
            <v>69501178</v>
          </cell>
          <cell r="C26">
            <v>58307260</v>
          </cell>
          <cell r="D26">
            <v>11456054</v>
          </cell>
          <cell r="G26">
            <v>57587778.8</v>
          </cell>
          <cell r="H26">
            <v>8546652.479999997</v>
          </cell>
          <cell r="I26">
            <v>74.60380755886797</v>
          </cell>
          <cell r="J26">
            <v>-2909401.5200000033</v>
          </cell>
          <cell r="K26">
            <v>98.76605211769511</v>
          </cell>
          <cell r="L26">
            <v>-719481.200000003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80060.83</v>
          </cell>
          <cell r="H27">
            <v>2667.279999999999</v>
          </cell>
          <cell r="I27">
            <v>76.64597701149421</v>
          </cell>
          <cell r="J27">
            <v>-812.7200000000012</v>
          </cell>
          <cell r="K27">
            <v>110.58125690607734</v>
          </cell>
          <cell r="L27">
            <v>7660.830000000002</v>
          </cell>
        </row>
        <row r="28">
          <cell r="B28">
            <v>62171628</v>
          </cell>
          <cell r="C28">
            <v>52764519</v>
          </cell>
          <cell r="D28">
            <v>5870737</v>
          </cell>
          <cell r="G28">
            <v>53961647.74</v>
          </cell>
          <cell r="H28">
            <v>7272823.230000004</v>
          </cell>
          <cell r="I28">
            <v>123.88262717270429</v>
          </cell>
          <cell r="J28">
            <v>1402086.2300000042</v>
          </cell>
          <cell r="K28">
            <v>102.26881389746015</v>
          </cell>
          <cell r="L28">
            <v>1197128.740000002</v>
          </cell>
        </row>
        <row r="29">
          <cell r="B29">
            <v>30335540</v>
          </cell>
          <cell r="C29">
            <v>25883200</v>
          </cell>
          <cell r="D29">
            <v>2475026</v>
          </cell>
          <cell r="G29">
            <v>27464674.94</v>
          </cell>
          <cell r="H29">
            <v>3689309.4400000013</v>
          </cell>
          <cell r="I29">
            <v>149.0614417787935</v>
          </cell>
          <cell r="J29">
            <v>1214283.4400000013</v>
          </cell>
          <cell r="K29">
            <v>106.11004412128331</v>
          </cell>
          <cell r="L29">
            <v>1581474.9400000013</v>
          </cell>
        </row>
        <row r="30">
          <cell r="B30">
            <v>41821248</v>
          </cell>
          <cell r="C30">
            <v>36104142</v>
          </cell>
          <cell r="D30">
            <v>8584158</v>
          </cell>
          <cell r="G30">
            <v>35288448.73</v>
          </cell>
          <cell r="H30">
            <v>6254134.039999995</v>
          </cell>
          <cell r="I30">
            <v>72.85669765165082</v>
          </cell>
          <cell r="J30">
            <v>-2330023.9600000046</v>
          </cell>
          <cell r="K30">
            <v>97.74072107848455</v>
          </cell>
          <cell r="L30">
            <v>-815693.2700000033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6827478.67</v>
          </cell>
          <cell r="H31">
            <v>1042801.1399999997</v>
          </cell>
          <cell r="I31">
            <v>176.5610157496046</v>
          </cell>
          <cell r="J31">
            <v>452183.13999999966</v>
          </cell>
          <cell r="K31">
            <v>112.9755149730463</v>
          </cell>
          <cell r="L31">
            <v>784152.6699999999</v>
          </cell>
        </row>
        <row r="32">
          <cell r="B32">
            <v>85731022</v>
          </cell>
          <cell r="C32">
            <v>73150125</v>
          </cell>
          <cell r="D32">
            <v>9677032</v>
          </cell>
          <cell r="G32">
            <v>72737823.37</v>
          </cell>
          <cell r="H32">
            <v>11084947.610000007</v>
          </cell>
          <cell r="I32">
            <v>114.54904365305403</v>
          </cell>
          <cell r="J32">
            <v>1407915.6100000069</v>
          </cell>
          <cell r="K32">
            <v>99.43636237121947</v>
          </cell>
          <cell r="L32">
            <v>-412301.62999999523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310873.62</v>
          </cell>
          <cell r="H33">
            <v>82728.12</v>
          </cell>
          <cell r="I33">
            <v>526.9307006369427</v>
          </cell>
          <cell r="J33">
            <v>67028.12</v>
          </cell>
          <cell r="K33">
            <v>350.0829054054054</v>
          </cell>
          <cell r="L33">
            <v>222073.62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7026982.91</v>
          </cell>
          <cell r="H34">
            <v>715659.0099999998</v>
          </cell>
          <cell r="I34">
            <v>43.46829766647451</v>
          </cell>
          <cell r="J34">
            <v>-930733.9900000002</v>
          </cell>
          <cell r="K34">
            <v>96.66401600001761</v>
          </cell>
          <cell r="L34">
            <v>-242509.08999999985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18100668.83</v>
          </cell>
          <cell r="H35">
            <v>3817745.1599999983</v>
          </cell>
          <cell r="I35">
            <v>256.71295115202406</v>
          </cell>
          <cell r="J35">
            <v>2330580.1599999983</v>
          </cell>
          <cell r="K35">
            <v>118.07598078211552</v>
          </cell>
          <cell r="L35">
            <v>2770989.829999998</v>
          </cell>
        </row>
        <row r="36">
          <cell r="B36">
            <v>53733027</v>
          </cell>
          <cell r="C36">
            <v>45602258</v>
          </cell>
          <cell r="D36">
            <v>9359319</v>
          </cell>
          <cell r="G36">
            <v>44757474.4</v>
          </cell>
          <cell r="H36">
            <v>6038831.75</v>
          </cell>
          <cell r="I36">
            <v>64.52212762488382</v>
          </cell>
          <cell r="J36">
            <v>-3320487.25</v>
          </cell>
          <cell r="K36">
            <v>98.14749611740716</v>
          </cell>
          <cell r="L36">
            <v>-844783.6000000015</v>
          </cell>
        </row>
        <row r="37">
          <cell r="B37">
            <v>27439833</v>
          </cell>
          <cell r="C37">
            <v>23957118</v>
          </cell>
          <cell r="D37">
            <v>5480565</v>
          </cell>
          <cell r="G37">
            <v>24524751.58</v>
          </cell>
          <cell r="H37">
            <v>3846574.3499999978</v>
          </cell>
          <cell r="I37">
            <v>70.18572628916905</v>
          </cell>
          <cell r="J37">
            <v>-1633990.6500000022</v>
          </cell>
          <cell r="K37">
            <v>102.36937339457943</v>
          </cell>
          <cell r="L37">
            <v>567633.5799999982</v>
          </cell>
        </row>
        <row r="38">
          <cell r="B38">
            <v>20269298</v>
          </cell>
          <cell r="C38">
            <v>17618765</v>
          </cell>
          <cell r="D38">
            <v>3126234</v>
          </cell>
          <cell r="G38">
            <v>18970168.96</v>
          </cell>
          <cell r="H38">
            <v>4274450.98</v>
          </cell>
          <cell r="I38">
            <v>136.72844003359955</v>
          </cell>
          <cell r="J38">
            <v>1148216.9800000004</v>
          </cell>
          <cell r="K38">
            <v>107.67025361879791</v>
          </cell>
          <cell r="L38">
            <v>1351403.960000001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18697579.27</v>
          </cell>
          <cell r="H39">
            <v>3440155.2300000004</v>
          </cell>
          <cell r="I39">
            <v>79.3223600565377</v>
          </cell>
          <cell r="J39">
            <v>-896774.7699999996</v>
          </cell>
          <cell r="K39">
            <v>109.16844197340208</v>
          </cell>
          <cell r="L39">
            <v>1570304.2699999996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19789759.7</v>
          </cell>
          <cell r="H40">
            <v>3613190.9299999997</v>
          </cell>
          <cell r="I40">
            <v>129.05304181911953</v>
          </cell>
          <cell r="J40">
            <v>813418.9299999997</v>
          </cell>
          <cell r="K40">
            <v>98.76059044279316</v>
          </cell>
          <cell r="L40">
            <v>-248354.30000000075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32839661.97</v>
          </cell>
          <cell r="H41">
            <v>4546978.109999999</v>
          </cell>
          <cell r="I41">
            <v>122.59124990294023</v>
          </cell>
          <cell r="J41">
            <v>837922.1099999994</v>
          </cell>
          <cell r="K41">
            <v>107.8249580048001</v>
          </cell>
          <cell r="L41">
            <v>2383204.969999999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53786275.72</v>
          </cell>
          <cell r="H42">
            <v>6307588.3500000015</v>
          </cell>
          <cell r="I42">
            <v>77.32117300491184</v>
          </cell>
          <cell r="J42">
            <v>-1850058.6499999985</v>
          </cell>
          <cell r="K42">
            <v>96.15241901931793</v>
          </cell>
          <cell r="L42">
            <v>-2152281.280000001</v>
          </cell>
        </row>
        <row r="43">
          <cell r="B43">
            <v>32433514</v>
          </cell>
          <cell r="C43">
            <v>23858210</v>
          </cell>
          <cell r="D43">
            <v>3714100</v>
          </cell>
          <cell r="G43">
            <v>25570174.67</v>
          </cell>
          <cell r="H43">
            <v>4668308.23</v>
          </cell>
          <cell r="I43">
            <v>125.6915061522307</v>
          </cell>
          <cell r="J43">
            <v>954208.2300000004</v>
          </cell>
          <cell r="K43">
            <v>107.17557884686238</v>
          </cell>
          <cell r="L43">
            <v>1711964.6700000018</v>
          </cell>
        </row>
        <row r="44">
          <cell r="B44">
            <v>32206427</v>
          </cell>
          <cell r="C44">
            <v>24990616</v>
          </cell>
          <cell r="D44">
            <v>3439646</v>
          </cell>
          <cell r="G44">
            <v>26838985.03</v>
          </cell>
          <cell r="H44">
            <v>3759287.8800000027</v>
          </cell>
          <cell r="I44">
            <v>109.29287141758199</v>
          </cell>
          <cell r="J44">
            <v>319641.8800000027</v>
          </cell>
          <cell r="K44">
            <v>107.39625237729236</v>
          </cell>
          <cell r="L44">
            <v>1848369.0300000012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8579130.15</v>
          </cell>
          <cell r="H45">
            <v>1071827.5100000007</v>
          </cell>
          <cell r="I45">
            <v>108.0848269658571</v>
          </cell>
          <cell r="J45">
            <v>80173.51000000071</v>
          </cell>
          <cell r="K45">
            <v>89.57574224629249</v>
          </cell>
          <cell r="L45">
            <v>-998384.8499999996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9168816.96</v>
          </cell>
          <cell r="H46">
            <v>1554002.2400000012</v>
          </cell>
          <cell r="I46">
            <v>104.87564695155827</v>
          </cell>
          <cell r="J46">
            <v>72245.24000000115</v>
          </cell>
          <cell r="K46">
            <v>101.29011829936584</v>
          </cell>
          <cell r="L46">
            <v>116781.9600000009</v>
          </cell>
        </row>
        <row r="47">
          <cell r="B47">
            <v>14950700</v>
          </cell>
          <cell r="C47">
            <v>11631041</v>
          </cell>
          <cell r="D47">
            <v>1164644</v>
          </cell>
          <cell r="G47">
            <v>12479066.71</v>
          </cell>
          <cell r="H47">
            <v>1988582.2200000007</v>
          </cell>
          <cell r="I47">
            <v>170.74592922815904</v>
          </cell>
          <cell r="J47">
            <v>823938.2200000007</v>
          </cell>
          <cell r="K47">
            <v>107.29105597684678</v>
          </cell>
          <cell r="L47">
            <v>848025.7100000009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24661588.1</v>
          </cell>
          <cell r="H48">
            <v>4434198.09</v>
          </cell>
          <cell r="I48">
            <v>93.63886219293938</v>
          </cell>
          <cell r="J48">
            <v>-301226.91000000015</v>
          </cell>
          <cell r="K48">
            <v>101.05060912261064</v>
          </cell>
          <cell r="L48">
            <v>256403.1000000015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10248279.18</v>
          </cell>
          <cell r="H49">
            <v>1984962.3499999996</v>
          </cell>
          <cell r="I49">
            <v>157.28703248811405</v>
          </cell>
          <cell r="J49">
            <v>722962.3499999996</v>
          </cell>
          <cell r="K49">
            <v>89.54654038921277</v>
          </cell>
          <cell r="L49">
            <v>-1196360.8200000003</v>
          </cell>
        </row>
        <row r="50">
          <cell r="B50">
            <v>10938500</v>
          </cell>
          <cell r="C50">
            <v>8532540</v>
          </cell>
          <cell r="D50">
            <v>1766660</v>
          </cell>
          <cell r="G50">
            <v>9195573.87</v>
          </cell>
          <cell r="H50">
            <v>1729043.089999999</v>
          </cell>
          <cell r="I50">
            <v>97.870732908426</v>
          </cell>
          <cell r="J50">
            <v>-37616.91000000108</v>
          </cell>
          <cell r="K50">
            <v>107.7706505917347</v>
          </cell>
          <cell r="L50">
            <v>663033.8699999992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60489099.76</v>
          </cell>
          <cell r="H51">
            <v>7895336.989999995</v>
          </cell>
          <cell r="I51">
            <v>116.87047677270654</v>
          </cell>
          <cell r="J51">
            <v>1139706.9899999946</v>
          </cell>
          <cell r="K51">
            <v>113.31988316769099</v>
          </cell>
          <cell r="L51">
            <v>7110029.759999998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72550674.09</v>
          </cell>
          <cell r="H52">
            <v>8174937.670000002</v>
          </cell>
          <cell r="I52">
            <v>89.03904808635386</v>
          </cell>
          <cell r="J52">
            <v>-1006357.3299999982</v>
          </cell>
          <cell r="K52">
            <v>101.06721261028484</v>
          </cell>
          <cell r="L52">
            <v>766094.0900000036</v>
          </cell>
        </row>
        <row r="53">
          <cell r="B53">
            <v>39094603</v>
          </cell>
          <cell r="C53">
            <v>31792373</v>
          </cell>
          <cell r="D53">
            <v>6108605</v>
          </cell>
          <cell r="G53">
            <v>31913794.48</v>
          </cell>
          <cell r="H53">
            <v>6073374.240000002</v>
          </cell>
          <cell r="I53">
            <v>99.42326013877148</v>
          </cell>
          <cell r="J53">
            <v>-35230.759999997914</v>
          </cell>
          <cell r="K53">
            <v>100.3819201542458</v>
          </cell>
          <cell r="L53">
            <v>121421.48000000045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65814856.12</v>
          </cell>
          <cell r="H54">
            <v>13569372.559999995</v>
          </cell>
          <cell r="I54">
            <v>99.85659253241255</v>
          </cell>
          <cell r="J54">
            <v>-19487.440000005066</v>
          </cell>
          <cell r="K54">
            <v>104.14733445379854</v>
          </cell>
          <cell r="L54">
            <v>2620866.1199999973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70880342.11</v>
          </cell>
          <cell r="H55">
            <v>10958832.43</v>
          </cell>
          <cell r="I55">
            <v>107.64374013447078</v>
          </cell>
          <cell r="J55">
            <v>778182.4299999997</v>
          </cell>
          <cell r="K55">
            <v>96.5666315533488</v>
          </cell>
          <cell r="L55">
            <v>-2520107.8900000006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14466451.34</v>
          </cell>
          <cell r="H56">
            <v>2512030.9399999995</v>
          </cell>
          <cell r="I56">
            <v>98.95534616217918</v>
          </cell>
          <cell r="J56">
            <v>-26519.06000000052</v>
          </cell>
          <cell r="K56">
            <v>105.74129189226566</v>
          </cell>
          <cell r="L56">
            <v>785465.3399999999</v>
          </cell>
        </row>
        <row r="57">
          <cell r="B57">
            <v>70781676</v>
          </cell>
          <cell r="C57">
            <v>60045579</v>
          </cell>
          <cell r="D57">
            <v>10937982</v>
          </cell>
          <cell r="G57">
            <v>61501028.12</v>
          </cell>
          <cell r="H57">
            <v>8474174.86</v>
          </cell>
          <cell r="I57">
            <v>77.47475594675507</v>
          </cell>
          <cell r="J57">
            <v>-2463807.1400000006</v>
          </cell>
          <cell r="K57">
            <v>102.42390721221956</v>
          </cell>
          <cell r="L57">
            <v>1455449.1199999973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21854431.73</v>
          </cell>
          <cell r="H58">
            <v>3738528.870000001</v>
          </cell>
          <cell r="I58">
            <v>108.12352884014156</v>
          </cell>
          <cell r="J58">
            <v>280882.87000000104</v>
          </cell>
          <cell r="K58">
            <v>106.4650375898826</v>
          </cell>
          <cell r="L58">
            <v>1327099.7300000004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12295004.63</v>
          </cell>
          <cell r="H59">
            <v>2059604.6600000001</v>
          </cell>
          <cell r="I59">
            <v>94.49513669555898</v>
          </cell>
          <cell r="J59">
            <v>-119983.33999999985</v>
          </cell>
          <cell r="K59">
            <v>92.33011944036029</v>
          </cell>
          <cell r="L59">
            <v>-1021348.3699999992</v>
          </cell>
        </row>
        <row r="60">
          <cell r="B60">
            <v>11292759</v>
          </cell>
          <cell r="C60">
            <v>10024359</v>
          </cell>
          <cell r="D60">
            <v>1298584</v>
          </cell>
          <cell r="G60">
            <v>12100159.46</v>
          </cell>
          <cell r="H60">
            <v>1289649.9700000007</v>
          </cell>
          <cell r="I60">
            <v>99.31201755142528</v>
          </cell>
          <cell r="J60">
            <v>-8934.02999999933</v>
          </cell>
          <cell r="K60">
            <v>120.70756304717341</v>
          </cell>
          <cell r="L60">
            <v>2075800.460000001</v>
          </cell>
        </row>
        <row r="61">
          <cell r="B61">
            <v>14013826</v>
          </cell>
          <cell r="C61">
            <v>11645426</v>
          </cell>
          <cell r="D61">
            <v>2178026</v>
          </cell>
          <cell r="G61">
            <v>11785435.55</v>
          </cell>
          <cell r="H61">
            <v>2167549.42</v>
          </cell>
          <cell r="I61">
            <v>99.51898737664288</v>
          </cell>
          <cell r="J61">
            <v>-10476.580000000075</v>
          </cell>
          <cell r="K61">
            <v>101.20227074561292</v>
          </cell>
          <cell r="L61">
            <v>140009.55000000075</v>
          </cell>
        </row>
        <row r="62">
          <cell r="B62">
            <v>10347501</v>
          </cell>
          <cell r="C62">
            <v>8341251</v>
          </cell>
          <cell r="D62">
            <v>1544542</v>
          </cell>
          <cell r="G62">
            <v>9065478.64</v>
          </cell>
          <cell r="H62">
            <v>1637840.710000001</v>
          </cell>
          <cell r="I62">
            <v>106.04054211539737</v>
          </cell>
          <cell r="J62">
            <v>93298.7100000009</v>
          </cell>
          <cell r="K62">
            <v>108.6824822799362</v>
          </cell>
          <cell r="L62">
            <v>724227.6400000006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14726081.94</v>
          </cell>
          <cell r="H63">
            <v>1537959.6099999994</v>
          </cell>
          <cell r="I63">
            <v>70.32183417694313</v>
          </cell>
          <cell r="J63">
            <v>-649070.3900000006</v>
          </cell>
          <cell r="K63">
            <v>110.75298176263675</v>
          </cell>
          <cell r="L63">
            <v>1429751.9399999995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11049717.01</v>
          </cell>
          <cell r="H64">
            <v>2114128.17</v>
          </cell>
          <cell r="I64">
            <v>99.0242983588912</v>
          </cell>
          <cell r="J64">
            <v>-20830.830000000075</v>
          </cell>
          <cell r="K64">
            <v>106.40167390970878</v>
          </cell>
          <cell r="L64">
            <v>664808.0099999998</v>
          </cell>
        </row>
        <row r="65">
          <cell r="B65">
            <v>37048550</v>
          </cell>
          <cell r="C65">
            <v>31348356</v>
          </cell>
          <cell r="D65">
            <v>3166911</v>
          </cell>
          <cell r="G65">
            <v>34788786.2</v>
          </cell>
          <cell r="H65">
            <v>4329447.810000002</v>
          </cell>
          <cell r="I65">
            <v>136.70885635876735</v>
          </cell>
          <cell r="J65">
            <v>1162536.8100000024</v>
          </cell>
          <cell r="K65">
            <v>110.97483453358767</v>
          </cell>
          <cell r="L65">
            <v>3440430.200000003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59764543.92</v>
          </cell>
          <cell r="H66">
            <v>7207422.590000004</v>
          </cell>
          <cell r="I66">
            <v>128.47636517519595</v>
          </cell>
          <cell r="J66">
            <v>1597501.5900000036</v>
          </cell>
          <cell r="K66">
            <v>94.01226703884473</v>
          </cell>
          <cell r="L66">
            <v>-3806462.079999998</v>
          </cell>
        </row>
        <row r="67">
          <cell r="B67">
            <v>104057186</v>
          </cell>
          <cell r="C67">
            <v>82503131</v>
          </cell>
          <cell r="D67">
            <v>15216111</v>
          </cell>
          <cell r="G67">
            <v>82677616.79</v>
          </cell>
          <cell r="H67">
            <v>10903454.780000001</v>
          </cell>
          <cell r="I67">
            <v>71.65730310458436</v>
          </cell>
          <cell r="J67">
            <v>-4312656.219999999</v>
          </cell>
          <cell r="K67">
            <v>100.21148990091055</v>
          </cell>
          <cell r="L67">
            <v>174485.79000000656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14966494.52</v>
          </cell>
          <cell r="H68">
            <v>3126319.66</v>
          </cell>
          <cell r="I68">
            <v>174.4792755887934</v>
          </cell>
          <cell r="J68">
            <v>1334519.6600000001</v>
          </cell>
          <cell r="K68">
            <v>110.6352595917438</v>
          </cell>
          <cell r="L68">
            <v>1438714.5199999996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8879636.41</v>
          </cell>
          <cell r="H69">
            <v>1293896.0899999999</v>
          </cell>
          <cell r="I69">
            <v>170.5014238143994</v>
          </cell>
          <cell r="J69">
            <v>535019.0899999999</v>
          </cell>
          <cell r="K69">
            <v>106.24017160404581</v>
          </cell>
          <cell r="L69">
            <v>521558.41000000015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6667006.46</v>
          </cell>
          <cell r="H70">
            <v>1258836.4799999995</v>
          </cell>
          <cell r="I70">
            <v>89.1823473944249</v>
          </cell>
          <cell r="J70">
            <v>-152694.52000000048</v>
          </cell>
          <cell r="K70">
            <v>102.26721706122927</v>
          </cell>
          <cell r="L70">
            <v>147804.45999999996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47069993.7</v>
          </cell>
          <cell r="H71">
            <v>6931576.310000002</v>
          </cell>
          <cell r="I71">
            <v>93.8949172815408</v>
          </cell>
          <cell r="J71">
            <v>-450693.6899999976</v>
          </cell>
          <cell r="K71">
            <v>94.33162965216876</v>
          </cell>
          <cell r="L71">
            <v>-2828427.299999997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21861371.33</v>
          </cell>
          <cell r="H72">
            <v>3971618.4099999964</v>
          </cell>
          <cell r="I72">
            <v>136.4018130270751</v>
          </cell>
          <cell r="J72">
            <v>1059913.4099999964</v>
          </cell>
          <cell r="K72">
            <v>104.13024538091535</v>
          </cell>
          <cell r="L72">
            <v>867114.3299999982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9180644.96</v>
          </cell>
          <cell r="H73">
            <v>1239333.6700000009</v>
          </cell>
          <cell r="I73">
            <v>122.1957435270455</v>
          </cell>
          <cell r="J73">
            <v>225113.67000000086</v>
          </cell>
          <cell r="K73">
            <v>108.02982920012944</v>
          </cell>
          <cell r="L73">
            <v>682394.9600000009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9345798.64</v>
          </cell>
          <cell r="H74">
            <v>2136962.5700000003</v>
          </cell>
          <cell r="I74">
            <v>127.17343141589895</v>
          </cell>
          <cell r="J74">
            <v>456609.5700000003</v>
          </cell>
          <cell r="K74">
            <v>118.25764297291393</v>
          </cell>
          <cell r="L74">
            <v>1442885.6400000006</v>
          </cell>
        </row>
        <row r="75">
          <cell r="B75">
            <v>9125733</v>
          </cell>
          <cell r="C75">
            <v>7554988</v>
          </cell>
          <cell r="D75">
            <v>1309628</v>
          </cell>
          <cell r="G75">
            <v>8627149.61</v>
          </cell>
          <cell r="H75">
            <v>1689713.2299999995</v>
          </cell>
          <cell r="I75">
            <v>129.02238116472768</v>
          </cell>
          <cell r="J75">
            <v>380085.2299999995</v>
          </cell>
          <cell r="K75">
            <v>114.19144027760201</v>
          </cell>
          <cell r="L75">
            <v>1072161.6099999994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14393552.75</v>
          </cell>
          <cell r="H76">
            <v>1602351.9700000007</v>
          </cell>
          <cell r="I76">
            <v>94.39698290564559</v>
          </cell>
          <cell r="J76">
            <v>-95109.02999999933</v>
          </cell>
          <cell r="K76">
            <v>101.15986580755654</v>
          </cell>
          <cell r="L76">
            <v>165031.75</v>
          </cell>
        </row>
        <row r="77">
          <cell r="B77">
            <v>11547235</v>
          </cell>
          <cell r="C77">
            <v>9804555</v>
          </cell>
          <cell r="D77">
            <v>1048190</v>
          </cell>
          <cell r="G77">
            <v>12191500.31</v>
          </cell>
          <cell r="H77">
            <v>1402114.25</v>
          </cell>
          <cell r="I77">
            <v>133.76527633348917</v>
          </cell>
          <cell r="J77">
            <v>353924.25</v>
          </cell>
          <cell r="K77">
            <v>124.34526921415608</v>
          </cell>
          <cell r="L77">
            <v>2386945.3100000005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406540338.21</v>
          </cell>
          <cell r="H78">
            <v>45004975.56</v>
          </cell>
          <cell r="I78">
            <v>100.98002748372468</v>
          </cell>
          <cell r="J78">
            <v>436780.5600000024</v>
          </cell>
          <cell r="K78">
            <v>101.6945873267272</v>
          </cell>
          <cell r="L78">
            <v>6774383.209999979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38541425.68</v>
          </cell>
          <cell r="H79">
            <v>5795809.440000001</v>
          </cell>
          <cell r="I79">
            <v>95.95032669048068</v>
          </cell>
          <cell r="J79">
            <v>-244617.55999999866</v>
          </cell>
          <cell r="K79">
            <v>108.74973435742035</v>
          </cell>
          <cell r="L79">
            <v>3100947.6799999997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9984391.19</v>
          </cell>
          <cell r="H80">
            <v>1636369.4899999993</v>
          </cell>
          <cell r="I80">
            <v>107.31417656934494</v>
          </cell>
          <cell r="J80">
            <v>111529.48999999929</v>
          </cell>
          <cell r="K80">
            <v>102.57088187983364</v>
          </cell>
          <cell r="L80">
            <v>250253.18999999948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140363127.21</v>
          </cell>
          <cell r="H81">
            <v>17111546.28</v>
          </cell>
          <cell r="I81">
            <v>141.61780518693104</v>
          </cell>
          <cell r="J81">
            <v>5028640.280000001</v>
          </cell>
          <cell r="K81">
            <v>89.6410102559459</v>
          </cell>
          <cell r="L81">
            <v>-16220479.789999992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36089411.37</v>
          </cell>
          <cell r="H82">
            <v>5929151.759999998</v>
          </cell>
          <cell r="I82">
            <v>84.8509359338165</v>
          </cell>
          <cell r="J82">
            <v>-1058575.240000002</v>
          </cell>
          <cell r="K82">
            <v>101.81156842588115</v>
          </cell>
          <cell r="L82">
            <v>642151.3699999973</v>
          </cell>
        </row>
        <row r="83">
          <cell r="B83">
            <v>13146948493</v>
          </cell>
          <cell r="C83">
            <v>10764475663</v>
          </cell>
          <cell r="D83">
            <v>1208659310.12</v>
          </cell>
          <cell r="G83">
            <v>10647914672.939999</v>
          </cell>
          <cell r="H83">
            <v>1187774245.1900003</v>
          </cell>
          <cell r="I83">
            <v>98.27204698998877</v>
          </cell>
          <cell r="J83">
            <v>-20885064.92999974</v>
          </cell>
          <cell r="K83">
            <v>98.91716983056918</v>
          </cell>
          <cell r="L83">
            <v>-116560990.05999985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2" sqref="N22"/>
    </sheetView>
  </sheetViews>
  <sheetFormatPr defaultColWidth="11.421875" defaultRowHeight="12.75"/>
  <cols>
    <col min="1" max="1" width="31.140625" style="2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  <col min="13" max="16384" width="11.421875" style="2" customWidth="1"/>
  </cols>
  <sheetData>
    <row r="2" spans="1:10" ht="18.75">
      <c r="A2" s="45" t="str">
        <f>'[1]вспомогат'!A2</f>
        <v>Щоденний моніторинг виконання за помісячним розписом доходів станом на 30.10.2020</v>
      </c>
      <c r="B2" s="45"/>
      <c r="C2" s="45"/>
      <c r="D2" s="45"/>
      <c r="E2" s="45"/>
      <c r="F2" s="45"/>
      <c r="G2" s="45"/>
      <c r="H2" s="45"/>
      <c r="I2" s="45"/>
      <c r="J2" s="45"/>
    </row>
    <row r="3" ht="12.75">
      <c r="J3" s="3" t="s">
        <v>0</v>
      </c>
    </row>
    <row r="5" spans="1:10" ht="12.75">
      <c r="A5" s="46" t="s">
        <v>1</v>
      </c>
      <c r="B5" s="49" t="s">
        <v>2</v>
      </c>
      <c r="C5" s="50"/>
      <c r="D5" s="50"/>
      <c r="E5" s="50"/>
      <c r="F5" s="50"/>
      <c r="G5" s="50"/>
      <c r="H5" s="50"/>
      <c r="I5" s="50"/>
      <c r="J5" s="50"/>
    </row>
    <row r="6" spans="1:10" ht="12.75" customHeight="1">
      <c r="A6" s="47"/>
      <c r="B6" s="4" t="s">
        <v>3</v>
      </c>
      <c r="C6" s="5" t="s">
        <v>3</v>
      </c>
      <c r="D6" s="4" t="s">
        <v>4</v>
      </c>
      <c r="E6" s="51" t="str">
        <f>'[1]вспомогат'!G6</f>
        <v>Фактично надійшло на 30.10.2020</v>
      </c>
      <c r="F6" s="52"/>
      <c r="G6" s="55" t="s">
        <v>5</v>
      </c>
      <c r="H6" s="56"/>
      <c r="I6" s="56"/>
      <c r="J6" s="56"/>
    </row>
    <row r="7" spans="1:10" ht="12.75">
      <c r="A7" s="47"/>
      <c r="B7" s="6" t="s">
        <v>6</v>
      </c>
      <c r="C7" s="7" t="s">
        <v>6</v>
      </c>
      <c r="D7" s="6" t="s">
        <v>7</v>
      </c>
      <c r="E7" s="53"/>
      <c r="F7" s="54"/>
      <c r="G7" s="57" t="s">
        <v>8</v>
      </c>
      <c r="H7" s="58"/>
      <c r="I7" s="58"/>
      <c r="J7" s="58"/>
    </row>
    <row r="8" spans="1:10" ht="12.75">
      <c r="A8" s="47"/>
      <c r="B8" s="6" t="s">
        <v>9</v>
      </c>
      <c r="C8" s="7" t="s">
        <v>7</v>
      </c>
      <c r="D8" s="6" t="str">
        <f>'[1]вспомогат'!D8</f>
        <v>жовтень</v>
      </c>
      <c r="E8" s="7" t="s">
        <v>10</v>
      </c>
      <c r="F8" s="10" t="str">
        <f>'[1]вспомогат'!H8</f>
        <v>за жовтень</v>
      </c>
      <c r="G8" s="59" t="str">
        <f>'[1]вспомогат'!I8</f>
        <v>за жовтень</v>
      </c>
      <c r="H8" s="60"/>
      <c r="I8" s="59" t="str">
        <f>'[1]вспомогат'!K8</f>
        <v>за 10 місяців</v>
      </c>
      <c r="J8" s="60"/>
    </row>
    <row r="9" spans="1:10" ht="12.75">
      <c r="A9" s="48"/>
      <c r="B9" s="11" t="str">
        <f>'[1]вспомогат'!B9</f>
        <v> рік </v>
      </c>
      <c r="C9" s="9" t="str">
        <f>'[1]вспомогат'!C9</f>
        <v>10 міс.   </v>
      </c>
      <c r="D9" s="12"/>
      <c r="E9" s="8"/>
      <c r="F9" s="12"/>
      <c r="G9" s="9" t="s">
        <v>11</v>
      </c>
      <c r="H9" s="13" t="s">
        <v>12</v>
      </c>
      <c r="I9" s="14" t="s">
        <v>11</v>
      </c>
      <c r="J9" s="15" t="s">
        <v>12</v>
      </c>
    </row>
    <row r="10" spans="1:10" ht="12.75">
      <c r="A10" s="16" t="s">
        <v>13</v>
      </c>
      <c r="B10" s="17">
        <f>'[1]вспомогат'!B10</f>
        <v>2391967200</v>
      </c>
      <c r="C10" s="17">
        <f>'[1]вспомогат'!C10</f>
        <v>1889189300</v>
      </c>
      <c r="D10" s="17">
        <f>'[1]вспомогат'!D10</f>
        <v>159168700</v>
      </c>
      <c r="E10" s="17">
        <f>'[1]вспомогат'!G10</f>
        <v>1690616782.96</v>
      </c>
      <c r="F10" s="17">
        <f>'[1]вспомогат'!H10</f>
        <v>154388422.1300001</v>
      </c>
      <c r="G10" s="18">
        <f>'[1]вспомогат'!I10</f>
        <v>96.99672242721094</v>
      </c>
      <c r="H10" s="19">
        <f>'[1]вспомогат'!J10</f>
        <v>-4780277.869999886</v>
      </c>
      <c r="I10" s="20">
        <f>'[1]вспомогат'!K10</f>
        <v>89.48900901354882</v>
      </c>
      <c r="J10" s="21">
        <f>'[1]вспомогат'!L10</f>
        <v>-198572517.03999996</v>
      </c>
    </row>
    <row r="11" spans="1:10" ht="12.75">
      <c r="A11" s="16"/>
      <c r="B11" s="17"/>
      <c r="C11" s="17"/>
      <c r="D11" s="22"/>
      <c r="E11" s="17"/>
      <c r="F11" s="22"/>
      <c r="G11" s="23"/>
      <c r="H11" s="19"/>
      <c r="I11" s="20"/>
      <c r="J11" s="21"/>
    </row>
    <row r="12" spans="1:10" ht="12.75">
      <c r="A12" s="16" t="s">
        <v>14</v>
      </c>
      <c r="B12" s="17">
        <f>'[1]вспомогат'!B11</f>
        <v>5996650000</v>
      </c>
      <c r="C12" s="17">
        <f>'[1]вспомогат'!C11</f>
        <v>4888000000</v>
      </c>
      <c r="D12" s="22">
        <f>'[1]вспомогат'!D11</f>
        <v>528000000</v>
      </c>
      <c r="E12" s="17">
        <f>'[1]вспомогат'!G11</f>
        <v>4893720726.09</v>
      </c>
      <c r="F12" s="22">
        <f>'[1]вспомогат'!H11</f>
        <v>516797997.8000002</v>
      </c>
      <c r="G12" s="23">
        <f>'[1]вспомогат'!I11</f>
        <v>97.87840867424245</v>
      </c>
      <c r="H12" s="19">
        <f>'[1]вспомогат'!J11</f>
        <v>-11202002.19999981</v>
      </c>
      <c r="I12" s="20">
        <f>'[1]вспомогат'!K11</f>
        <v>100.1170361311375</v>
      </c>
      <c r="J12" s="21">
        <f>'[1]вспомогат'!L11</f>
        <v>5720726.090000153</v>
      </c>
    </row>
    <row r="13" spans="1:10" ht="12.75">
      <c r="A13" s="16" t="s">
        <v>15</v>
      </c>
      <c r="B13" s="17">
        <f>'[1]вспомогат'!B12</f>
        <v>756966080</v>
      </c>
      <c r="C13" s="17">
        <f>'[1]вспомогат'!C12</f>
        <v>638004392</v>
      </c>
      <c r="D13" s="22">
        <f>'[1]вспомогат'!D12</f>
        <v>61419966</v>
      </c>
      <c r="E13" s="17">
        <f>'[1]вспомогат'!G12</f>
        <v>679143565.78</v>
      </c>
      <c r="F13" s="22">
        <f>'[1]вспомогат'!H12</f>
        <v>64755844.15999997</v>
      </c>
      <c r="G13" s="23">
        <f>'[1]вспомогат'!I12</f>
        <v>105.43126018663047</v>
      </c>
      <c r="H13" s="19">
        <f>'[1]вспомогат'!J12</f>
        <v>3335878.1599999666</v>
      </c>
      <c r="I13" s="20">
        <f>'[1]вспомогат'!K12</f>
        <v>106.44810197168673</v>
      </c>
      <c r="J13" s="21">
        <f>'[1]вспомогат'!L12</f>
        <v>41139173.77999997</v>
      </c>
    </row>
    <row r="14" spans="1:10" ht="12.75">
      <c r="A14" s="16" t="s">
        <v>16</v>
      </c>
      <c r="B14" s="17">
        <f>'[1]вспомогат'!B13</f>
        <v>693000000</v>
      </c>
      <c r="C14" s="17">
        <f>'[1]вспомогат'!C13</f>
        <v>576005500</v>
      </c>
      <c r="D14" s="22">
        <f>'[1]вспомогат'!D13</f>
        <v>61528000</v>
      </c>
      <c r="E14" s="17">
        <f>'[1]вспомогат'!G13</f>
        <v>542453483.52</v>
      </c>
      <c r="F14" s="22">
        <f>'[1]вспомогат'!H13</f>
        <v>59365303.99000001</v>
      </c>
      <c r="G14" s="23">
        <f>'[1]вспомогат'!I13</f>
        <v>96.48502143739437</v>
      </c>
      <c r="H14" s="19">
        <f>'[1]вспомогат'!J13</f>
        <v>-2162696.0099999905</v>
      </c>
      <c r="I14" s="20">
        <f>'[1]вспомогат'!K13</f>
        <v>94.17505275904483</v>
      </c>
      <c r="J14" s="21">
        <f>'[1]вспомогат'!L13</f>
        <v>-33552016.48000002</v>
      </c>
    </row>
    <row r="15" spans="1:10" ht="12.75">
      <c r="A15" s="16" t="s">
        <v>17</v>
      </c>
      <c r="B15" s="17">
        <f>'[1]вспомогат'!B14</f>
        <v>104889800</v>
      </c>
      <c r="C15" s="17">
        <f>'[1]вспомогат'!C14</f>
        <v>86605500</v>
      </c>
      <c r="D15" s="22">
        <f>'[1]вспомогат'!D14</f>
        <v>8939000</v>
      </c>
      <c r="E15" s="17">
        <f>'[1]вспомогат'!G14</f>
        <v>85358534.87</v>
      </c>
      <c r="F15" s="22">
        <f>'[1]вспомогат'!H14</f>
        <v>9447309.11</v>
      </c>
      <c r="G15" s="23">
        <f>'[1]вспомогат'!I14</f>
        <v>105.68642029309765</v>
      </c>
      <c r="H15" s="19">
        <f>'[1]вспомогат'!J14</f>
        <v>508309.1099999994</v>
      </c>
      <c r="I15" s="20">
        <f>'[1]вспомогат'!K14</f>
        <v>98.5601778986323</v>
      </c>
      <c r="J15" s="21">
        <f>'[1]вспомогат'!L14</f>
        <v>-1246965.1299999952</v>
      </c>
    </row>
    <row r="16" spans="1:10" ht="18" customHeight="1">
      <c r="A16" s="24" t="s">
        <v>18</v>
      </c>
      <c r="B16" s="25">
        <f>SUM(B12:B15)</f>
        <v>7551505880</v>
      </c>
      <c r="C16" s="25">
        <f>SUM(C12:C15)</f>
        <v>6188615392</v>
      </c>
      <c r="D16" s="25">
        <f>SUM(D12:D15)</f>
        <v>659886966</v>
      </c>
      <c r="E16" s="25">
        <f>SUM(E12:E15)</f>
        <v>6200676310.259999</v>
      </c>
      <c r="F16" s="25">
        <f>SUM(F12:F15)</f>
        <v>650366455.0600002</v>
      </c>
      <c r="G16" s="26">
        <f>F16/D16*100</f>
        <v>98.55725125202733</v>
      </c>
      <c r="H16" s="25">
        <f>SUM(H12:H15)</f>
        <v>-9520510.939999834</v>
      </c>
      <c r="I16" s="27">
        <f>E16/C16*100</f>
        <v>100.19488879977241</v>
      </c>
      <c r="J16" s="25">
        <f>SUM(J12:J15)</f>
        <v>12060918.26000011</v>
      </c>
    </row>
    <row r="17" spans="1:10" ht="20.25" customHeight="1">
      <c r="A17" s="16" t="s">
        <v>19</v>
      </c>
      <c r="B17" s="28">
        <f>'[1]вспомогат'!B15</f>
        <v>39093767</v>
      </c>
      <c r="C17" s="28">
        <f>'[1]вспомогат'!C15</f>
        <v>31321593</v>
      </c>
      <c r="D17" s="29">
        <f>'[1]вспомогат'!D15</f>
        <v>5346728</v>
      </c>
      <c r="E17" s="28">
        <f>'[1]вспомогат'!G15</f>
        <v>35498268.45</v>
      </c>
      <c r="F17" s="29">
        <f>'[1]вспомогат'!H15</f>
        <v>6342940.0500000045</v>
      </c>
      <c r="G17" s="30">
        <f>'[1]вспомогат'!I15</f>
        <v>118.63218121438017</v>
      </c>
      <c r="H17" s="31">
        <f>'[1]вспомогат'!J15</f>
        <v>996212.0500000045</v>
      </c>
      <c r="I17" s="32">
        <f>'[1]вспомогат'!K15</f>
        <v>113.33481170641608</v>
      </c>
      <c r="J17" s="33">
        <f>'[1]вспомогат'!L15</f>
        <v>4176675.450000003</v>
      </c>
    </row>
    <row r="18" spans="1:10" ht="12.75">
      <c r="A18" s="16" t="s">
        <v>20</v>
      </c>
      <c r="B18" s="17">
        <f>'[1]вспомогат'!B16</f>
        <v>365978797</v>
      </c>
      <c r="C18" s="17">
        <f>'[1]вспомогат'!C16</f>
        <v>298119596</v>
      </c>
      <c r="D18" s="22">
        <f>'[1]вспомогат'!D16</f>
        <v>43645282</v>
      </c>
      <c r="E18" s="17">
        <f>'[1]вспомогат'!G16</f>
        <v>315839767.95</v>
      </c>
      <c r="F18" s="22">
        <f>'[1]вспомогат'!H16</f>
        <v>36693144.599999964</v>
      </c>
      <c r="G18" s="23">
        <f>'[1]вспомогат'!I16</f>
        <v>84.07127395808776</v>
      </c>
      <c r="H18" s="19">
        <f>'[1]вспомогат'!J16</f>
        <v>-6952137.400000036</v>
      </c>
      <c r="I18" s="20">
        <f>'[1]вспомогат'!K16</f>
        <v>105.94398093508755</v>
      </c>
      <c r="J18" s="21">
        <f>'[1]вспомогат'!L16</f>
        <v>17720171.949999988</v>
      </c>
    </row>
    <row r="19" spans="1:10" ht="12.75">
      <c r="A19" s="16" t="s">
        <v>21</v>
      </c>
      <c r="B19" s="17">
        <f>'[1]вспомогат'!B17</f>
        <v>7303</v>
      </c>
      <c r="C19" s="17">
        <f>'[1]вспомогат'!C17</f>
        <v>7303</v>
      </c>
      <c r="D19" s="22">
        <f>'[1]вспомогат'!D17</f>
        <v>0</v>
      </c>
      <c r="E19" s="17">
        <f>'[1]вспомогат'!G17</f>
        <v>7302.8</v>
      </c>
      <c r="F19" s="22">
        <f>'[1]вспомогат'!H17</f>
        <v>0</v>
      </c>
      <c r="G19" s="23">
        <f>'[1]вспомогат'!I17</f>
        <v>0</v>
      </c>
      <c r="H19" s="19">
        <f>'[1]вспомогат'!J17</f>
        <v>0</v>
      </c>
      <c r="I19" s="20">
        <f>'[1]вспомогат'!K17</f>
        <v>99.9972613994249</v>
      </c>
      <c r="J19" s="21">
        <f>'[1]вспомогат'!L17</f>
        <v>-0.1999999999998181</v>
      </c>
    </row>
    <row r="20" spans="1:10" ht="12.75">
      <c r="A20" s="16" t="s">
        <v>22</v>
      </c>
      <c r="B20" s="17">
        <f>'[1]вспомогат'!B18</f>
        <v>5361540</v>
      </c>
      <c r="C20" s="17">
        <f>'[1]вспомогат'!C18</f>
        <v>4977430</v>
      </c>
      <c r="D20" s="22">
        <f>'[1]вспомогат'!D18</f>
        <v>740565</v>
      </c>
      <c r="E20" s="17">
        <f>'[1]вспомогат'!G18</f>
        <v>5445905.75</v>
      </c>
      <c r="F20" s="22">
        <f>'[1]вспомогат'!H18</f>
        <v>1178469.46</v>
      </c>
      <c r="G20" s="23">
        <f>'[1]вспомогат'!I18</f>
        <v>159.13113096082046</v>
      </c>
      <c r="H20" s="19">
        <f>'[1]вспомогат'!J18</f>
        <v>437904.45999999996</v>
      </c>
      <c r="I20" s="20">
        <f>'[1]вспомогат'!K18</f>
        <v>109.41200077148248</v>
      </c>
      <c r="J20" s="21">
        <f>'[1]вспомогат'!L18</f>
        <v>468475.75</v>
      </c>
    </row>
    <row r="21" spans="1:10" ht="12.75">
      <c r="A21" s="16" t="s">
        <v>23</v>
      </c>
      <c r="B21" s="17">
        <f>'[1]вспомогат'!B19</f>
        <v>146600300</v>
      </c>
      <c r="C21" s="17">
        <f>'[1]вспомогат'!C19</f>
        <v>122295019</v>
      </c>
      <c r="D21" s="22">
        <f>'[1]вспомогат'!D19</f>
        <v>23021562</v>
      </c>
      <c r="E21" s="17">
        <f>'[1]вспомогат'!G19</f>
        <v>127444607.62</v>
      </c>
      <c r="F21" s="22">
        <f>'[1]вспомогат'!H19</f>
        <v>17649108.689999998</v>
      </c>
      <c r="G21" s="23">
        <f>'[1]вспомогат'!I19</f>
        <v>76.66338491714853</v>
      </c>
      <c r="H21" s="19">
        <f>'[1]вспомогат'!J19</f>
        <v>-5372453.310000002</v>
      </c>
      <c r="I21" s="20">
        <f>'[1]вспомогат'!K19</f>
        <v>104.2107917903018</v>
      </c>
      <c r="J21" s="21">
        <f>'[1]вспомогат'!L19</f>
        <v>5149588.620000005</v>
      </c>
    </row>
    <row r="22" spans="1:10" ht="12.75">
      <c r="A22" s="16" t="s">
        <v>24</v>
      </c>
      <c r="B22" s="17">
        <f>'[1]вспомогат'!B20</f>
        <v>38053760</v>
      </c>
      <c r="C22" s="17">
        <f>'[1]вспомогат'!C20</f>
        <v>31939100</v>
      </c>
      <c r="D22" s="22">
        <f>'[1]вспомогат'!D20</f>
        <v>3961550</v>
      </c>
      <c r="E22" s="17">
        <f>'[1]вспомогат'!G20</f>
        <v>32935117.21</v>
      </c>
      <c r="F22" s="22">
        <f>'[1]вспомогат'!H20</f>
        <v>5456528.43</v>
      </c>
      <c r="G22" s="23">
        <f>'[1]вспомогат'!I20</f>
        <v>137.73720967803004</v>
      </c>
      <c r="H22" s="19">
        <f>'[1]вспомогат'!J20</f>
        <v>1494978.4299999997</v>
      </c>
      <c r="I22" s="20">
        <f>'[1]вспомогат'!K20</f>
        <v>103.11848865497149</v>
      </c>
      <c r="J22" s="21">
        <f>'[1]вспомогат'!L20</f>
        <v>996017.2100000009</v>
      </c>
    </row>
    <row r="23" spans="1:10" ht="12.75">
      <c r="A23" s="16" t="s">
        <v>25</v>
      </c>
      <c r="B23" s="17">
        <f>'[1]вспомогат'!B21</f>
        <v>57191538</v>
      </c>
      <c r="C23" s="17">
        <f>'[1]вспомогат'!C21</f>
        <v>50392804</v>
      </c>
      <c r="D23" s="22">
        <f>'[1]вспомогат'!D21</f>
        <v>9005269</v>
      </c>
      <c r="E23" s="17">
        <f>'[1]вспомогат'!G21</f>
        <v>51709157.05</v>
      </c>
      <c r="F23" s="22">
        <f>'[1]вспомогат'!H21</f>
        <v>6951100.989999995</v>
      </c>
      <c r="G23" s="23">
        <f>'[1]вспомогат'!I21</f>
        <v>77.18926541783476</v>
      </c>
      <c r="H23" s="19">
        <f>'[1]вспомогат'!J21</f>
        <v>-2054168.0100000054</v>
      </c>
      <c r="I23" s="20">
        <f>'[1]вспомогат'!K21</f>
        <v>102.61218456905077</v>
      </c>
      <c r="J23" s="21">
        <f>'[1]вспомогат'!L21</f>
        <v>1316353.049999997</v>
      </c>
    </row>
    <row r="24" spans="1:10" ht="12.75">
      <c r="A24" s="16" t="s">
        <v>26</v>
      </c>
      <c r="B24" s="17">
        <f>'[1]вспомогат'!B22</f>
        <v>4539050</v>
      </c>
      <c r="C24" s="17">
        <f>'[1]вспомогат'!C22</f>
        <v>3756010</v>
      </c>
      <c r="D24" s="22">
        <f>'[1]вспомогат'!D22</f>
        <v>961330</v>
      </c>
      <c r="E24" s="17">
        <f>'[1]вспомогат'!G22</f>
        <v>3897449.23</v>
      </c>
      <c r="F24" s="22">
        <f>'[1]вспомогат'!H22</f>
        <v>580948.1699999999</v>
      </c>
      <c r="G24" s="23">
        <f>'[1]вспомогат'!I22</f>
        <v>60.43171127500442</v>
      </c>
      <c r="H24" s="19">
        <f>'[1]вспомогат'!J22</f>
        <v>-380381.8300000001</v>
      </c>
      <c r="I24" s="20">
        <f>'[1]вспомогат'!K22</f>
        <v>103.76567767391461</v>
      </c>
      <c r="J24" s="21">
        <f>'[1]вспомогат'!L22</f>
        <v>141439.22999999998</v>
      </c>
    </row>
    <row r="25" spans="1:10" ht="12.75">
      <c r="A25" s="16" t="s">
        <v>27</v>
      </c>
      <c r="B25" s="17">
        <f>'[1]вспомогат'!B23</f>
        <v>175251</v>
      </c>
      <c r="C25" s="17">
        <f>'[1]вспомогат'!C23</f>
        <v>175251</v>
      </c>
      <c r="D25" s="22">
        <f>'[1]вспомогат'!D23</f>
        <v>-262756.88</v>
      </c>
      <c r="E25" s="17">
        <f>'[1]вспомогат'!G23</f>
        <v>124294.54</v>
      </c>
      <c r="F25" s="22">
        <f>'[1]вспомогат'!H23</f>
        <v>1959.979999999996</v>
      </c>
      <c r="G25" s="23">
        <f>'[1]вспомогат'!I23</f>
        <v>0</v>
      </c>
      <c r="H25" s="19">
        <f>'[1]вспомогат'!J23</f>
        <v>264716.86</v>
      </c>
      <c r="I25" s="20">
        <f>'[1]вспомогат'!K23</f>
        <v>70.92372654079007</v>
      </c>
      <c r="J25" s="21">
        <f>'[1]вспомогат'!L23</f>
        <v>-50956.46000000001</v>
      </c>
    </row>
    <row r="26" spans="1:10" ht="12.75">
      <c r="A26" s="16" t="s">
        <v>28</v>
      </c>
      <c r="B26" s="17">
        <f>'[1]вспомогат'!B24</f>
        <v>133877162</v>
      </c>
      <c r="C26" s="17">
        <f>'[1]вспомогат'!C24</f>
        <v>111541604</v>
      </c>
      <c r="D26" s="22">
        <f>'[1]вспомогат'!D24</f>
        <v>14428487</v>
      </c>
      <c r="E26" s="17">
        <f>'[1]вспомогат'!G24</f>
        <v>125205851.79</v>
      </c>
      <c r="F26" s="22">
        <f>'[1]вспомогат'!H24</f>
        <v>16815486.92</v>
      </c>
      <c r="G26" s="23">
        <f>'[1]вспомогат'!I24</f>
        <v>116.54366060696455</v>
      </c>
      <c r="H26" s="19">
        <f>'[1]вспомогат'!J24</f>
        <v>2386999.920000002</v>
      </c>
      <c r="I26" s="20">
        <f>'[1]вспомогат'!K24</f>
        <v>112.25035977607065</v>
      </c>
      <c r="J26" s="21">
        <f>'[1]вспомогат'!L24</f>
        <v>13664247.790000007</v>
      </c>
    </row>
    <row r="27" spans="1:10" ht="12.75">
      <c r="A27" s="16" t="s">
        <v>29</v>
      </c>
      <c r="B27" s="17">
        <f>'[1]вспомогат'!B25</f>
        <v>7792857</v>
      </c>
      <c r="C27" s="17">
        <f>'[1]вспомогат'!C25</f>
        <v>6408108</v>
      </c>
      <c r="D27" s="22">
        <f>'[1]вспомогат'!D25</f>
        <v>948836</v>
      </c>
      <c r="E27" s="17">
        <f>'[1]вспомогат'!G25</f>
        <v>6594788.38</v>
      </c>
      <c r="F27" s="22">
        <f>'[1]вспомогат'!H25</f>
        <v>808010.4399999995</v>
      </c>
      <c r="G27" s="23">
        <f>'[1]вспомогат'!I25</f>
        <v>85.15807157401274</v>
      </c>
      <c r="H27" s="19">
        <f>'[1]вспомогат'!J25</f>
        <v>-140825.56000000052</v>
      </c>
      <c r="I27" s="20">
        <f>'[1]вспомогат'!K25</f>
        <v>102.91319028955192</v>
      </c>
      <c r="J27" s="21">
        <f>'[1]вспомогат'!L25</f>
        <v>186680.3799999999</v>
      </c>
    </row>
    <row r="28" spans="1:10" ht="12.75">
      <c r="A28" s="16" t="s">
        <v>30</v>
      </c>
      <c r="B28" s="17">
        <f>'[1]вспомогат'!B26</f>
        <v>69501178</v>
      </c>
      <c r="C28" s="17">
        <f>'[1]вспомогат'!C26</f>
        <v>58307260</v>
      </c>
      <c r="D28" s="22">
        <f>'[1]вспомогат'!D26</f>
        <v>11456054</v>
      </c>
      <c r="E28" s="17">
        <f>'[1]вспомогат'!G26</f>
        <v>57587778.8</v>
      </c>
      <c r="F28" s="22">
        <f>'[1]вспомогат'!H26</f>
        <v>8546652.479999997</v>
      </c>
      <c r="G28" s="23">
        <f>'[1]вспомогат'!I26</f>
        <v>74.60380755886797</v>
      </c>
      <c r="H28" s="19">
        <f>'[1]вспомогат'!J26</f>
        <v>-2909401.5200000033</v>
      </c>
      <c r="I28" s="20">
        <f>'[1]вспомогат'!K26</f>
        <v>98.76605211769511</v>
      </c>
      <c r="J28" s="21">
        <f>'[1]вспомогат'!L26</f>
        <v>-719481.200000003</v>
      </c>
    </row>
    <row r="29" spans="1:10" ht="12.75">
      <c r="A29" s="16" t="s">
        <v>31</v>
      </c>
      <c r="B29" s="17">
        <f>'[1]вспомогат'!B27</f>
        <v>83700</v>
      </c>
      <c r="C29" s="17">
        <f>'[1]вспомогат'!C27</f>
        <v>72400</v>
      </c>
      <c r="D29" s="22">
        <f>'[1]вспомогат'!D27</f>
        <v>3480</v>
      </c>
      <c r="E29" s="17">
        <f>'[1]вспомогат'!G27</f>
        <v>80060.83</v>
      </c>
      <c r="F29" s="22">
        <f>'[1]вспомогат'!H27</f>
        <v>2667.279999999999</v>
      </c>
      <c r="G29" s="23">
        <f>'[1]вспомогат'!I27</f>
        <v>76.64597701149421</v>
      </c>
      <c r="H29" s="19">
        <f>'[1]вспомогат'!J27</f>
        <v>-812.7200000000012</v>
      </c>
      <c r="I29" s="20">
        <f>'[1]вспомогат'!K27</f>
        <v>110.58125690607734</v>
      </c>
      <c r="J29" s="21">
        <f>'[1]вспомогат'!L27</f>
        <v>7660.830000000002</v>
      </c>
    </row>
    <row r="30" spans="1:10" ht="12.75">
      <c r="A30" s="16" t="s">
        <v>32</v>
      </c>
      <c r="B30" s="17">
        <f>'[1]вспомогат'!B28</f>
        <v>62171628</v>
      </c>
      <c r="C30" s="17">
        <f>'[1]вспомогат'!C28</f>
        <v>52764519</v>
      </c>
      <c r="D30" s="22">
        <f>'[1]вспомогат'!D28</f>
        <v>5870737</v>
      </c>
      <c r="E30" s="17">
        <f>'[1]вспомогат'!G28</f>
        <v>53961647.74</v>
      </c>
      <c r="F30" s="22">
        <f>'[1]вспомогат'!H28</f>
        <v>7272823.230000004</v>
      </c>
      <c r="G30" s="23">
        <f>'[1]вспомогат'!I28</f>
        <v>123.88262717270429</v>
      </c>
      <c r="H30" s="19">
        <f>'[1]вспомогат'!J28</f>
        <v>1402086.2300000042</v>
      </c>
      <c r="I30" s="20">
        <f>'[1]вспомогат'!K28</f>
        <v>102.26881389746015</v>
      </c>
      <c r="J30" s="21">
        <f>'[1]вспомогат'!L28</f>
        <v>1197128.740000002</v>
      </c>
    </row>
    <row r="31" spans="1:10" ht="12.75">
      <c r="A31" s="16" t="s">
        <v>33</v>
      </c>
      <c r="B31" s="17">
        <f>'[1]вспомогат'!B29</f>
        <v>30335540</v>
      </c>
      <c r="C31" s="17">
        <f>'[1]вспомогат'!C29</f>
        <v>25883200</v>
      </c>
      <c r="D31" s="22">
        <f>'[1]вспомогат'!D29</f>
        <v>2475026</v>
      </c>
      <c r="E31" s="17">
        <f>'[1]вспомогат'!G29</f>
        <v>27464674.94</v>
      </c>
      <c r="F31" s="22">
        <f>'[1]вспомогат'!H29</f>
        <v>3689309.4400000013</v>
      </c>
      <c r="G31" s="23">
        <f>'[1]вспомогат'!I29</f>
        <v>149.0614417787935</v>
      </c>
      <c r="H31" s="19">
        <f>'[1]вспомогат'!J29</f>
        <v>1214283.4400000013</v>
      </c>
      <c r="I31" s="20">
        <f>'[1]вспомогат'!K29</f>
        <v>106.11004412128331</v>
      </c>
      <c r="J31" s="21">
        <f>'[1]вспомогат'!L29</f>
        <v>1581474.9400000013</v>
      </c>
    </row>
    <row r="32" spans="1:10" ht="12.75">
      <c r="A32" s="16" t="s">
        <v>34</v>
      </c>
      <c r="B32" s="17">
        <f>'[1]вспомогат'!B30</f>
        <v>41821248</v>
      </c>
      <c r="C32" s="17">
        <f>'[1]вспомогат'!C30</f>
        <v>36104142</v>
      </c>
      <c r="D32" s="22">
        <f>'[1]вспомогат'!D30</f>
        <v>8584158</v>
      </c>
      <c r="E32" s="17">
        <f>'[1]вспомогат'!G30</f>
        <v>35288448.73</v>
      </c>
      <c r="F32" s="22">
        <f>'[1]вспомогат'!H30</f>
        <v>6254134.039999995</v>
      </c>
      <c r="G32" s="23">
        <f>'[1]вспомогат'!I30</f>
        <v>72.85669765165082</v>
      </c>
      <c r="H32" s="19">
        <f>'[1]вспомогат'!J30</f>
        <v>-2330023.9600000046</v>
      </c>
      <c r="I32" s="20">
        <f>'[1]вспомогат'!K30</f>
        <v>97.74072107848455</v>
      </c>
      <c r="J32" s="21">
        <f>'[1]вспомогат'!L30</f>
        <v>-815693.2700000033</v>
      </c>
    </row>
    <row r="33" spans="1:10" ht="12.75">
      <c r="A33" s="16" t="s">
        <v>35</v>
      </c>
      <c r="B33" s="17">
        <f>'[1]вспомогат'!B31</f>
        <v>7461035</v>
      </c>
      <c r="C33" s="17">
        <f>'[1]вспомогат'!C31</f>
        <v>6043326</v>
      </c>
      <c r="D33" s="22">
        <f>'[1]вспомогат'!D31</f>
        <v>590618</v>
      </c>
      <c r="E33" s="17">
        <f>'[1]вспомогат'!G31</f>
        <v>6827478.67</v>
      </c>
      <c r="F33" s="22">
        <f>'[1]вспомогат'!H31</f>
        <v>1042801.1399999997</v>
      </c>
      <c r="G33" s="23">
        <f>'[1]вспомогат'!I31</f>
        <v>176.5610157496046</v>
      </c>
      <c r="H33" s="19">
        <f>'[1]вспомогат'!J31</f>
        <v>452183.13999999966</v>
      </c>
      <c r="I33" s="20">
        <f>'[1]вспомогат'!K31</f>
        <v>112.9755149730463</v>
      </c>
      <c r="J33" s="21">
        <f>'[1]вспомогат'!L31</f>
        <v>784152.6699999999</v>
      </c>
    </row>
    <row r="34" spans="1:10" ht="12.75">
      <c r="A34" s="16" t="s">
        <v>36</v>
      </c>
      <c r="B34" s="17">
        <f>'[1]вспомогат'!B32</f>
        <v>85731022</v>
      </c>
      <c r="C34" s="17">
        <f>'[1]вспомогат'!C32</f>
        <v>73150125</v>
      </c>
      <c r="D34" s="22">
        <f>'[1]вспомогат'!D32</f>
        <v>9677032</v>
      </c>
      <c r="E34" s="17">
        <f>'[1]вспомогат'!G32</f>
        <v>72737823.37</v>
      </c>
      <c r="F34" s="22">
        <f>'[1]вспомогат'!H32</f>
        <v>11084947.610000007</v>
      </c>
      <c r="G34" s="23">
        <f>'[1]вспомогат'!I32</f>
        <v>114.54904365305403</v>
      </c>
      <c r="H34" s="19">
        <f>'[1]вспомогат'!J32</f>
        <v>1407915.6100000069</v>
      </c>
      <c r="I34" s="20">
        <f>'[1]вспомогат'!K32</f>
        <v>99.43636237121947</v>
      </c>
      <c r="J34" s="21">
        <f>'[1]вспомогат'!L32</f>
        <v>-412301.62999999523</v>
      </c>
    </row>
    <row r="35" spans="1:10" ht="12.75">
      <c r="A35" s="16" t="s">
        <v>37</v>
      </c>
      <c r="B35" s="17">
        <f>'[1]вспомогат'!B33</f>
        <v>105500</v>
      </c>
      <c r="C35" s="17">
        <f>'[1]вспомогат'!C33</f>
        <v>88800</v>
      </c>
      <c r="D35" s="22">
        <f>'[1]вспомогат'!D33</f>
        <v>15700</v>
      </c>
      <c r="E35" s="17">
        <f>'[1]вспомогат'!G33</f>
        <v>310873.62</v>
      </c>
      <c r="F35" s="22">
        <f>'[1]вспомогат'!H33</f>
        <v>82728.12</v>
      </c>
      <c r="G35" s="23">
        <f>'[1]вспомогат'!I33</f>
        <v>526.9307006369427</v>
      </c>
      <c r="H35" s="19">
        <f>'[1]вспомогат'!J33</f>
        <v>67028.12</v>
      </c>
      <c r="I35" s="20">
        <f>'[1]вспомогат'!K33</f>
        <v>350.0829054054054</v>
      </c>
      <c r="J35" s="21">
        <f>'[1]вспомогат'!L33</f>
        <v>222073.62</v>
      </c>
    </row>
    <row r="36" spans="1:10" ht="12.75">
      <c r="A36" s="16" t="s">
        <v>38</v>
      </c>
      <c r="B36" s="17">
        <f>'[1]вспомогат'!B34</f>
        <v>8393900</v>
      </c>
      <c r="C36" s="17">
        <f>'[1]вспомогат'!C34</f>
        <v>7269492</v>
      </c>
      <c r="D36" s="22">
        <f>'[1]вспомогат'!D34</f>
        <v>1646393</v>
      </c>
      <c r="E36" s="17">
        <f>'[1]вспомогат'!G34</f>
        <v>7026982.91</v>
      </c>
      <c r="F36" s="22">
        <f>'[1]вспомогат'!H34</f>
        <v>715659.0099999998</v>
      </c>
      <c r="G36" s="23">
        <f>'[1]вспомогат'!I34</f>
        <v>43.46829766647451</v>
      </c>
      <c r="H36" s="19">
        <f>'[1]вспомогат'!J34</f>
        <v>-930733.9900000002</v>
      </c>
      <c r="I36" s="20">
        <f>'[1]вспомогат'!K34</f>
        <v>96.66401600001761</v>
      </c>
      <c r="J36" s="21">
        <f>'[1]вспомогат'!L34</f>
        <v>-242509.08999999985</v>
      </c>
    </row>
    <row r="37" spans="1:10" ht="18.75" customHeight="1">
      <c r="A37" s="34" t="s">
        <v>39</v>
      </c>
      <c r="B37" s="25">
        <f>SUM(B17:B36)</f>
        <v>1104276076</v>
      </c>
      <c r="C37" s="25">
        <f>SUM(C17:C36)</f>
        <v>920617082</v>
      </c>
      <c r="D37" s="25">
        <f>SUM(D17:D36)</f>
        <v>142116050.12</v>
      </c>
      <c r="E37" s="25">
        <f>SUM(E17:E36)</f>
        <v>965988280.3799999</v>
      </c>
      <c r="F37" s="25">
        <f>SUM(F17:F36)</f>
        <v>131169420.07999997</v>
      </c>
      <c r="G37" s="26">
        <f>F37/D37*100</f>
        <v>92.29740058863378</v>
      </c>
      <c r="H37" s="25">
        <f>SUM(H17:H36)</f>
        <v>-10946630.040000036</v>
      </c>
      <c r="I37" s="27">
        <f>E37/C37*100</f>
        <v>104.92834635236541</v>
      </c>
      <c r="J37" s="25">
        <f>SUM(J17:J36)</f>
        <v>45371198.379999995</v>
      </c>
    </row>
    <row r="38" spans="1:10" ht="12" customHeight="1">
      <c r="A38" s="35" t="s">
        <v>40</v>
      </c>
      <c r="B38" s="17">
        <f>'[1]вспомогат'!B35</f>
        <v>17808849</v>
      </c>
      <c r="C38" s="17">
        <f>'[1]вспомогат'!C35</f>
        <v>15329679</v>
      </c>
      <c r="D38" s="22">
        <f>'[1]вспомогат'!D35</f>
        <v>1487165</v>
      </c>
      <c r="E38" s="17">
        <f>'[1]вспомогат'!G35</f>
        <v>18100668.83</v>
      </c>
      <c r="F38" s="22">
        <f>'[1]вспомогат'!H35</f>
        <v>3817745.1599999983</v>
      </c>
      <c r="G38" s="23">
        <f>'[1]вспомогат'!I35</f>
        <v>256.71295115202406</v>
      </c>
      <c r="H38" s="19">
        <f>'[1]вспомогат'!J35</f>
        <v>2330580.1599999983</v>
      </c>
      <c r="I38" s="20">
        <f>'[1]вспомогат'!K35</f>
        <v>118.07598078211552</v>
      </c>
      <c r="J38" s="21">
        <f>'[1]вспомогат'!L35</f>
        <v>2770989.829999998</v>
      </c>
    </row>
    <row r="39" spans="1:10" ht="12.75" customHeight="1">
      <c r="A39" s="35" t="s">
        <v>41</v>
      </c>
      <c r="B39" s="17">
        <f>'[1]вспомогат'!B36</f>
        <v>53733027</v>
      </c>
      <c r="C39" s="17">
        <f>'[1]вспомогат'!C36</f>
        <v>45602258</v>
      </c>
      <c r="D39" s="22">
        <f>'[1]вспомогат'!D36</f>
        <v>9359319</v>
      </c>
      <c r="E39" s="17">
        <f>'[1]вспомогат'!G36</f>
        <v>44757474.4</v>
      </c>
      <c r="F39" s="22">
        <f>'[1]вспомогат'!H36</f>
        <v>6038831.75</v>
      </c>
      <c r="G39" s="23">
        <f>'[1]вспомогат'!I36</f>
        <v>64.52212762488382</v>
      </c>
      <c r="H39" s="19">
        <f>'[1]вспомогат'!J36</f>
        <v>-3320487.25</v>
      </c>
      <c r="I39" s="20">
        <f>'[1]вспомогат'!K36</f>
        <v>98.14749611740716</v>
      </c>
      <c r="J39" s="21">
        <f>'[1]вспомогат'!L36</f>
        <v>-844783.6000000015</v>
      </c>
    </row>
    <row r="40" spans="1:10" ht="12.75" customHeight="1">
      <c r="A40" s="35" t="s">
        <v>42</v>
      </c>
      <c r="B40" s="17">
        <f>'[1]вспомогат'!B37</f>
        <v>27439833</v>
      </c>
      <c r="C40" s="17">
        <f>'[1]вспомогат'!C37</f>
        <v>23957118</v>
      </c>
      <c r="D40" s="22">
        <f>'[1]вспомогат'!D37</f>
        <v>5480565</v>
      </c>
      <c r="E40" s="17">
        <f>'[1]вспомогат'!G37</f>
        <v>24524751.58</v>
      </c>
      <c r="F40" s="22">
        <f>'[1]вспомогат'!H37</f>
        <v>3846574.3499999978</v>
      </c>
      <c r="G40" s="23">
        <f>'[1]вспомогат'!I37</f>
        <v>70.18572628916905</v>
      </c>
      <c r="H40" s="19">
        <f>'[1]вспомогат'!J37</f>
        <v>-1633990.6500000022</v>
      </c>
      <c r="I40" s="20">
        <f>'[1]вспомогат'!K37</f>
        <v>102.36937339457943</v>
      </c>
      <c r="J40" s="21">
        <f>'[1]вспомогат'!L37</f>
        <v>567633.5799999982</v>
      </c>
    </row>
    <row r="41" spans="1:10" ht="12.75" customHeight="1">
      <c r="A41" s="35" t="s">
        <v>43</v>
      </c>
      <c r="B41" s="17">
        <f>'[1]вспомогат'!B38</f>
        <v>20269298</v>
      </c>
      <c r="C41" s="17">
        <f>'[1]вспомогат'!C38</f>
        <v>17618765</v>
      </c>
      <c r="D41" s="22">
        <f>'[1]вспомогат'!D38</f>
        <v>3126234</v>
      </c>
      <c r="E41" s="17">
        <f>'[1]вспомогат'!G38</f>
        <v>18970168.96</v>
      </c>
      <c r="F41" s="22">
        <f>'[1]вспомогат'!H38</f>
        <v>4274450.98</v>
      </c>
      <c r="G41" s="23">
        <f>'[1]вспомогат'!I38</f>
        <v>136.72844003359955</v>
      </c>
      <c r="H41" s="19">
        <f>'[1]вспомогат'!J38</f>
        <v>1148216.9800000004</v>
      </c>
      <c r="I41" s="20">
        <f>'[1]вспомогат'!K38</f>
        <v>107.67025361879791</v>
      </c>
      <c r="J41" s="21">
        <f>'[1]вспомогат'!L38</f>
        <v>1351403.960000001</v>
      </c>
    </row>
    <row r="42" spans="1:10" ht="12" customHeight="1">
      <c r="A42" s="35" t="s">
        <v>44</v>
      </c>
      <c r="B42" s="17">
        <f>'[1]вспомогат'!B39</f>
        <v>20480540</v>
      </c>
      <c r="C42" s="17">
        <f>'[1]вспомогат'!C39</f>
        <v>17127275</v>
      </c>
      <c r="D42" s="22">
        <f>'[1]вспомогат'!D39</f>
        <v>4336930</v>
      </c>
      <c r="E42" s="17">
        <f>'[1]вспомогат'!G39</f>
        <v>18697579.27</v>
      </c>
      <c r="F42" s="22">
        <f>'[1]вспомогат'!H39</f>
        <v>3440155.2300000004</v>
      </c>
      <c r="G42" s="23">
        <f>'[1]вспомогат'!I39</f>
        <v>79.3223600565377</v>
      </c>
      <c r="H42" s="19">
        <f>'[1]вспомогат'!J39</f>
        <v>-896774.7699999996</v>
      </c>
      <c r="I42" s="20">
        <f>'[1]вспомогат'!K39</f>
        <v>109.16844197340208</v>
      </c>
      <c r="J42" s="21">
        <f>'[1]вспомогат'!L39</f>
        <v>1570304.2699999996</v>
      </c>
    </row>
    <row r="43" spans="1:10" ht="14.25" customHeight="1">
      <c r="A43" s="35" t="s">
        <v>45</v>
      </c>
      <c r="B43" s="17">
        <f>'[1]вспомогат'!B40</f>
        <v>22941294</v>
      </c>
      <c r="C43" s="17">
        <f>'[1]вспомогат'!C40</f>
        <v>20038114</v>
      </c>
      <c r="D43" s="22">
        <f>'[1]вспомогат'!D40</f>
        <v>2799772</v>
      </c>
      <c r="E43" s="17">
        <f>'[1]вспомогат'!G40</f>
        <v>19789759.7</v>
      </c>
      <c r="F43" s="22">
        <f>'[1]вспомогат'!H40</f>
        <v>3613190.9299999997</v>
      </c>
      <c r="G43" s="23">
        <f>'[1]вспомогат'!I40</f>
        <v>129.05304181911953</v>
      </c>
      <c r="H43" s="19">
        <f>'[1]вспомогат'!J40</f>
        <v>813418.9299999997</v>
      </c>
      <c r="I43" s="20">
        <f>'[1]вспомогат'!K40</f>
        <v>98.76059044279316</v>
      </c>
      <c r="J43" s="21">
        <f>'[1]вспомогат'!L40</f>
        <v>-248354.30000000075</v>
      </c>
    </row>
    <row r="44" spans="1:10" ht="14.25" customHeight="1">
      <c r="A44" s="36" t="s">
        <v>46</v>
      </c>
      <c r="B44" s="17">
        <f>'[1]вспомогат'!B41</f>
        <v>36160712</v>
      </c>
      <c r="C44" s="17">
        <f>'[1]вспомогат'!C41</f>
        <v>30456457</v>
      </c>
      <c r="D44" s="22">
        <f>'[1]вспомогат'!D41</f>
        <v>3709056</v>
      </c>
      <c r="E44" s="17">
        <f>'[1]вспомогат'!G41</f>
        <v>32839661.97</v>
      </c>
      <c r="F44" s="22">
        <f>'[1]вспомогат'!H41</f>
        <v>4546978.109999999</v>
      </c>
      <c r="G44" s="23">
        <f>'[1]вспомогат'!I41</f>
        <v>122.59124990294023</v>
      </c>
      <c r="H44" s="19">
        <f>'[1]вспомогат'!J41</f>
        <v>837922.1099999994</v>
      </c>
      <c r="I44" s="20">
        <f>'[1]вспомогат'!K41</f>
        <v>107.8249580048001</v>
      </c>
      <c r="J44" s="21">
        <f>'[1]вспомогат'!L41</f>
        <v>2383204.969999999</v>
      </c>
    </row>
    <row r="45" spans="1:10" ht="14.25" customHeight="1">
      <c r="A45" s="36" t="s">
        <v>47</v>
      </c>
      <c r="B45" s="17">
        <f>'[1]вспомогат'!B42</f>
        <v>66700615</v>
      </c>
      <c r="C45" s="17">
        <f>'[1]вспомогат'!C42</f>
        <v>55938557</v>
      </c>
      <c r="D45" s="22">
        <f>'[1]вспомогат'!D42</f>
        <v>8157647</v>
      </c>
      <c r="E45" s="17">
        <f>'[1]вспомогат'!G42</f>
        <v>53786275.72</v>
      </c>
      <c r="F45" s="22">
        <f>'[1]вспомогат'!H42</f>
        <v>6307588.3500000015</v>
      </c>
      <c r="G45" s="23">
        <f>'[1]вспомогат'!I42</f>
        <v>77.32117300491184</v>
      </c>
      <c r="H45" s="19">
        <f>'[1]вспомогат'!J42</f>
        <v>-1850058.6499999985</v>
      </c>
      <c r="I45" s="20">
        <f>'[1]вспомогат'!K42</f>
        <v>96.15241901931793</v>
      </c>
      <c r="J45" s="21">
        <f>'[1]вспомогат'!L42</f>
        <v>-2152281.280000001</v>
      </c>
    </row>
    <row r="46" spans="1:10" ht="14.25" customHeight="1">
      <c r="A46" s="36" t="s">
        <v>48</v>
      </c>
      <c r="B46" s="17">
        <f>'[1]вспомогат'!B43</f>
        <v>32433514</v>
      </c>
      <c r="C46" s="17">
        <f>'[1]вспомогат'!C43</f>
        <v>23858210</v>
      </c>
      <c r="D46" s="22">
        <f>'[1]вспомогат'!D43</f>
        <v>3714100</v>
      </c>
      <c r="E46" s="17">
        <f>'[1]вспомогат'!G43</f>
        <v>25570174.67</v>
      </c>
      <c r="F46" s="22">
        <f>'[1]вспомогат'!H43</f>
        <v>4668308.23</v>
      </c>
      <c r="G46" s="23">
        <f>'[1]вспомогат'!I43</f>
        <v>125.6915061522307</v>
      </c>
      <c r="H46" s="19">
        <f>'[1]вспомогат'!J43</f>
        <v>954208.2300000004</v>
      </c>
      <c r="I46" s="20">
        <f>'[1]вспомогат'!K43</f>
        <v>107.17557884686238</v>
      </c>
      <c r="J46" s="21">
        <f>'[1]вспомогат'!L43</f>
        <v>1711964.6700000018</v>
      </c>
    </row>
    <row r="47" spans="1:10" ht="14.25" customHeight="1">
      <c r="A47" s="36" t="s">
        <v>49</v>
      </c>
      <c r="B47" s="17">
        <f>'[1]вспомогат'!B44</f>
        <v>32206427</v>
      </c>
      <c r="C47" s="17">
        <f>'[1]вспомогат'!C44</f>
        <v>24990616</v>
      </c>
      <c r="D47" s="22">
        <f>'[1]вспомогат'!D44</f>
        <v>3439646</v>
      </c>
      <c r="E47" s="17">
        <f>'[1]вспомогат'!G44</f>
        <v>26838985.03</v>
      </c>
      <c r="F47" s="22">
        <f>'[1]вспомогат'!H44</f>
        <v>3759287.8800000027</v>
      </c>
      <c r="G47" s="23">
        <f>'[1]вспомогат'!I44</f>
        <v>109.29287141758199</v>
      </c>
      <c r="H47" s="19">
        <f>'[1]вспомогат'!J44</f>
        <v>319641.8800000027</v>
      </c>
      <c r="I47" s="20">
        <f>'[1]вспомогат'!K44</f>
        <v>107.39625237729236</v>
      </c>
      <c r="J47" s="21">
        <f>'[1]вспомогат'!L44</f>
        <v>1848369.0300000012</v>
      </c>
    </row>
    <row r="48" spans="1:10" ht="14.25" customHeight="1">
      <c r="A48" s="36" t="s">
        <v>50</v>
      </c>
      <c r="B48" s="17">
        <f>'[1]вспомогат'!B45</f>
        <v>11207222</v>
      </c>
      <c r="C48" s="17">
        <f>'[1]вспомогат'!C45</f>
        <v>9577515</v>
      </c>
      <c r="D48" s="22">
        <f>'[1]вспомогат'!D45</f>
        <v>991654</v>
      </c>
      <c r="E48" s="17">
        <f>'[1]вспомогат'!G45</f>
        <v>8579130.15</v>
      </c>
      <c r="F48" s="22">
        <f>'[1]вспомогат'!H45</f>
        <v>1071827.5100000007</v>
      </c>
      <c r="G48" s="23">
        <f>'[1]вспомогат'!I45</f>
        <v>108.0848269658571</v>
      </c>
      <c r="H48" s="19">
        <f>'[1]вспомогат'!J45</f>
        <v>80173.51000000071</v>
      </c>
      <c r="I48" s="20">
        <f>'[1]вспомогат'!K45</f>
        <v>89.57574224629249</v>
      </c>
      <c r="J48" s="21">
        <f>'[1]вспомогат'!L45</f>
        <v>-998384.8499999996</v>
      </c>
    </row>
    <row r="49" spans="1:10" ht="14.25" customHeight="1">
      <c r="A49" s="36" t="s">
        <v>51</v>
      </c>
      <c r="B49" s="17">
        <f>'[1]вспомогат'!B46</f>
        <v>11295500</v>
      </c>
      <c r="C49" s="17">
        <f>'[1]вспомогат'!C46</f>
        <v>9052035</v>
      </c>
      <c r="D49" s="22">
        <f>'[1]вспомогат'!D46</f>
        <v>1481757</v>
      </c>
      <c r="E49" s="17">
        <f>'[1]вспомогат'!G46</f>
        <v>9168816.96</v>
      </c>
      <c r="F49" s="22">
        <f>'[1]вспомогат'!H46</f>
        <v>1554002.2400000012</v>
      </c>
      <c r="G49" s="23">
        <f>'[1]вспомогат'!I46</f>
        <v>104.87564695155827</v>
      </c>
      <c r="H49" s="19">
        <f>'[1]вспомогат'!J46</f>
        <v>72245.24000000115</v>
      </c>
      <c r="I49" s="20">
        <f>'[1]вспомогат'!K46</f>
        <v>101.29011829936584</v>
      </c>
      <c r="J49" s="21">
        <f>'[1]вспомогат'!L46</f>
        <v>116781.9600000009</v>
      </c>
    </row>
    <row r="50" spans="1:10" ht="14.25" customHeight="1">
      <c r="A50" s="36" t="s">
        <v>52</v>
      </c>
      <c r="B50" s="17">
        <f>'[1]вспомогат'!B47</f>
        <v>14950700</v>
      </c>
      <c r="C50" s="17">
        <f>'[1]вспомогат'!C47</f>
        <v>11631041</v>
      </c>
      <c r="D50" s="22">
        <f>'[1]вспомогат'!D47</f>
        <v>1164644</v>
      </c>
      <c r="E50" s="17">
        <f>'[1]вспомогат'!G47</f>
        <v>12479066.71</v>
      </c>
      <c r="F50" s="22">
        <f>'[1]вспомогат'!H47</f>
        <v>1988582.2200000007</v>
      </c>
      <c r="G50" s="23">
        <f>'[1]вспомогат'!I47</f>
        <v>170.74592922815904</v>
      </c>
      <c r="H50" s="19">
        <f>'[1]вспомогат'!J47</f>
        <v>823938.2200000007</v>
      </c>
      <c r="I50" s="20">
        <f>'[1]вспомогат'!K47</f>
        <v>107.29105597684678</v>
      </c>
      <c r="J50" s="21">
        <f>'[1]вспомогат'!L47</f>
        <v>848025.7100000009</v>
      </c>
    </row>
    <row r="51" spans="1:10" ht="14.25" customHeight="1">
      <c r="A51" s="36" t="s">
        <v>53</v>
      </c>
      <c r="B51" s="17">
        <f>'[1]вспомогат'!B48</f>
        <v>29529180</v>
      </c>
      <c r="C51" s="17">
        <f>'[1]вспомогат'!C48</f>
        <v>24405185</v>
      </c>
      <c r="D51" s="22">
        <f>'[1]вспомогат'!D48</f>
        <v>4735425</v>
      </c>
      <c r="E51" s="17">
        <f>'[1]вспомогат'!G48</f>
        <v>24661588.1</v>
      </c>
      <c r="F51" s="22">
        <f>'[1]вспомогат'!H48</f>
        <v>4434198.09</v>
      </c>
      <c r="G51" s="23">
        <f>'[1]вспомогат'!I48</f>
        <v>93.63886219293938</v>
      </c>
      <c r="H51" s="19">
        <f>'[1]вспомогат'!J48</f>
        <v>-301226.91000000015</v>
      </c>
      <c r="I51" s="20">
        <f>'[1]вспомогат'!K48</f>
        <v>101.05060912261064</v>
      </c>
      <c r="J51" s="21">
        <f>'[1]вспомогат'!L48</f>
        <v>256403.1000000015</v>
      </c>
    </row>
    <row r="52" spans="1:10" ht="14.25" customHeight="1">
      <c r="A52" s="36" t="s">
        <v>54</v>
      </c>
      <c r="B52" s="17">
        <f>'[1]вспомогат'!B49</f>
        <v>15578840</v>
      </c>
      <c r="C52" s="17">
        <f>'[1]вспомогат'!C49</f>
        <v>11444640</v>
      </c>
      <c r="D52" s="22">
        <f>'[1]вспомогат'!D49</f>
        <v>1262000</v>
      </c>
      <c r="E52" s="17">
        <f>'[1]вспомогат'!G49</f>
        <v>10248279.18</v>
      </c>
      <c r="F52" s="22">
        <f>'[1]вспомогат'!H49</f>
        <v>1984962.3499999996</v>
      </c>
      <c r="G52" s="23">
        <f>'[1]вспомогат'!I49</f>
        <v>157.28703248811405</v>
      </c>
      <c r="H52" s="19">
        <f>'[1]вспомогат'!J49</f>
        <v>722962.3499999996</v>
      </c>
      <c r="I52" s="20">
        <f>'[1]вспомогат'!K49</f>
        <v>89.54654038921277</v>
      </c>
      <c r="J52" s="21">
        <f>'[1]вспомогат'!L49</f>
        <v>-1196360.8200000003</v>
      </c>
    </row>
    <row r="53" spans="1:10" ht="14.25" customHeight="1">
      <c r="A53" s="36" t="s">
        <v>55</v>
      </c>
      <c r="B53" s="17">
        <f>'[1]вспомогат'!B50</f>
        <v>10938500</v>
      </c>
      <c r="C53" s="17">
        <f>'[1]вспомогат'!C50</f>
        <v>8532540</v>
      </c>
      <c r="D53" s="22">
        <f>'[1]вспомогат'!D50</f>
        <v>1766660</v>
      </c>
      <c r="E53" s="17">
        <f>'[1]вспомогат'!G50</f>
        <v>9195573.87</v>
      </c>
      <c r="F53" s="22">
        <f>'[1]вспомогат'!H50</f>
        <v>1729043.089999999</v>
      </c>
      <c r="G53" s="23">
        <f>'[1]вспомогат'!I50</f>
        <v>97.870732908426</v>
      </c>
      <c r="H53" s="19">
        <f>'[1]вспомогат'!J50</f>
        <v>-37616.91000000108</v>
      </c>
      <c r="I53" s="20">
        <f>'[1]вспомогат'!K50</f>
        <v>107.7706505917347</v>
      </c>
      <c r="J53" s="21">
        <f>'[1]вспомогат'!L50</f>
        <v>663033.8699999992</v>
      </c>
    </row>
    <row r="54" spans="1:10" ht="14.25" customHeight="1">
      <c r="A54" s="36" t="s">
        <v>56</v>
      </c>
      <c r="B54" s="17">
        <f>'[1]вспомогат'!B51</f>
        <v>61660350</v>
      </c>
      <c r="C54" s="17">
        <f>'[1]вспомогат'!C51</f>
        <v>53379070</v>
      </c>
      <c r="D54" s="22">
        <f>'[1]вспомогат'!D51</f>
        <v>6755630</v>
      </c>
      <c r="E54" s="17">
        <f>'[1]вспомогат'!G51</f>
        <v>60489099.76</v>
      </c>
      <c r="F54" s="22">
        <f>'[1]вспомогат'!H51</f>
        <v>7895336.989999995</v>
      </c>
      <c r="G54" s="23">
        <f>'[1]вспомогат'!I51</f>
        <v>116.87047677270654</v>
      </c>
      <c r="H54" s="19">
        <f>'[1]вспомогат'!J51</f>
        <v>1139706.9899999946</v>
      </c>
      <c r="I54" s="20">
        <f>'[1]вспомогат'!K51</f>
        <v>113.31988316769099</v>
      </c>
      <c r="J54" s="21">
        <f>'[1]вспомогат'!L51</f>
        <v>7110029.759999998</v>
      </c>
    </row>
    <row r="55" spans="1:10" ht="14.25" customHeight="1">
      <c r="A55" s="36" t="s">
        <v>57</v>
      </c>
      <c r="B55" s="17">
        <f>'[1]вспомогат'!B52</f>
        <v>87045500</v>
      </c>
      <c r="C55" s="17">
        <f>'[1]вспомогат'!C52</f>
        <v>71784580</v>
      </c>
      <c r="D55" s="22">
        <f>'[1]вспомогат'!D52</f>
        <v>9181295</v>
      </c>
      <c r="E55" s="17">
        <f>'[1]вспомогат'!G52</f>
        <v>72550674.09</v>
      </c>
      <c r="F55" s="22">
        <f>'[1]вспомогат'!H52</f>
        <v>8174937.670000002</v>
      </c>
      <c r="G55" s="23">
        <f>'[1]вспомогат'!I52</f>
        <v>89.03904808635386</v>
      </c>
      <c r="H55" s="19">
        <f>'[1]вспомогат'!J52</f>
        <v>-1006357.3299999982</v>
      </c>
      <c r="I55" s="20">
        <f>'[1]вспомогат'!K52</f>
        <v>101.06721261028484</v>
      </c>
      <c r="J55" s="21">
        <f>'[1]вспомогат'!L52</f>
        <v>766094.0900000036</v>
      </c>
    </row>
    <row r="56" spans="1:10" ht="14.25" customHeight="1">
      <c r="A56" s="36" t="s">
        <v>58</v>
      </c>
      <c r="B56" s="17">
        <f>'[1]вспомогат'!B53</f>
        <v>39094603</v>
      </c>
      <c r="C56" s="17">
        <f>'[1]вспомогат'!C53</f>
        <v>31792373</v>
      </c>
      <c r="D56" s="22">
        <f>'[1]вспомогат'!D53</f>
        <v>6108605</v>
      </c>
      <c r="E56" s="17">
        <f>'[1]вспомогат'!G53</f>
        <v>31913794.48</v>
      </c>
      <c r="F56" s="22">
        <f>'[1]вспомогат'!H53</f>
        <v>6073374.240000002</v>
      </c>
      <c r="G56" s="23">
        <f>'[1]вспомогат'!I53</f>
        <v>99.42326013877148</v>
      </c>
      <c r="H56" s="19">
        <f>'[1]вспомогат'!J53</f>
        <v>-35230.759999997914</v>
      </c>
      <c r="I56" s="20">
        <f>'[1]вспомогат'!K53</f>
        <v>100.3819201542458</v>
      </c>
      <c r="J56" s="21">
        <f>'[1]вспомогат'!L53</f>
        <v>121421.48000000045</v>
      </c>
    </row>
    <row r="57" spans="1:10" ht="14.25" customHeight="1">
      <c r="A57" s="36" t="s">
        <v>59</v>
      </c>
      <c r="B57" s="17">
        <f>'[1]вспомогат'!B54</f>
        <v>73827000</v>
      </c>
      <c r="C57" s="17">
        <f>'[1]вспомогат'!C54</f>
        <v>63193990</v>
      </c>
      <c r="D57" s="22">
        <f>'[1]вспомогат'!D54</f>
        <v>13588860</v>
      </c>
      <c r="E57" s="17">
        <f>'[1]вспомогат'!G54</f>
        <v>65814856.12</v>
      </c>
      <c r="F57" s="22">
        <f>'[1]вспомогат'!H54</f>
        <v>13569372.559999995</v>
      </c>
      <c r="G57" s="23">
        <f>'[1]вспомогат'!I54</f>
        <v>99.85659253241255</v>
      </c>
      <c r="H57" s="19">
        <f>'[1]вспомогат'!J54</f>
        <v>-19487.440000005066</v>
      </c>
      <c r="I57" s="20">
        <f>'[1]вспомогат'!K54</f>
        <v>104.14733445379854</v>
      </c>
      <c r="J57" s="21">
        <f>'[1]вспомогат'!L54</f>
        <v>2620866.1199999973</v>
      </c>
    </row>
    <row r="58" spans="1:10" ht="14.25" customHeight="1">
      <c r="A58" s="36" t="s">
        <v>60</v>
      </c>
      <c r="B58" s="17">
        <f>'[1]вспомогат'!B55</f>
        <v>84720000</v>
      </c>
      <c r="C58" s="17">
        <f>'[1]вспомогат'!C55</f>
        <v>73400450</v>
      </c>
      <c r="D58" s="22">
        <f>'[1]вспомогат'!D55</f>
        <v>10180650</v>
      </c>
      <c r="E58" s="17">
        <f>'[1]вспомогат'!G55</f>
        <v>70880342.11</v>
      </c>
      <c r="F58" s="22">
        <f>'[1]вспомогат'!H55</f>
        <v>10958832.43</v>
      </c>
      <c r="G58" s="23">
        <f>'[1]вспомогат'!I55</f>
        <v>107.64374013447078</v>
      </c>
      <c r="H58" s="19">
        <f>'[1]вспомогат'!J55</f>
        <v>778182.4299999997</v>
      </c>
      <c r="I58" s="20">
        <f>'[1]вспомогат'!K55</f>
        <v>96.5666315533488</v>
      </c>
      <c r="J58" s="21">
        <f>'[1]вспомогат'!L55</f>
        <v>-2520107.8900000006</v>
      </c>
    </row>
    <row r="59" spans="1:10" ht="14.25" customHeight="1">
      <c r="A59" s="36" t="s">
        <v>61</v>
      </c>
      <c r="B59" s="17">
        <f>'[1]вспомогат'!B56</f>
        <v>15857756</v>
      </c>
      <c r="C59" s="17">
        <f>'[1]вспомогат'!C56</f>
        <v>13680986</v>
      </c>
      <c r="D59" s="22">
        <f>'[1]вспомогат'!D56</f>
        <v>2538550</v>
      </c>
      <c r="E59" s="17">
        <f>'[1]вспомогат'!G56</f>
        <v>14466451.34</v>
      </c>
      <c r="F59" s="22">
        <f>'[1]вспомогат'!H56</f>
        <v>2512030.9399999995</v>
      </c>
      <c r="G59" s="23">
        <f>'[1]вспомогат'!I56</f>
        <v>98.95534616217918</v>
      </c>
      <c r="H59" s="19">
        <f>'[1]вспомогат'!J56</f>
        <v>-26519.06000000052</v>
      </c>
      <c r="I59" s="20">
        <f>'[1]вспомогат'!K56</f>
        <v>105.74129189226566</v>
      </c>
      <c r="J59" s="21">
        <f>'[1]вспомогат'!L56</f>
        <v>785465.3399999999</v>
      </c>
    </row>
    <row r="60" spans="1:10" ht="14.25" customHeight="1">
      <c r="A60" s="36" t="s">
        <v>62</v>
      </c>
      <c r="B60" s="17">
        <f>'[1]вспомогат'!B57</f>
        <v>70781676</v>
      </c>
      <c r="C60" s="17">
        <f>'[1]вспомогат'!C57</f>
        <v>60045579</v>
      </c>
      <c r="D60" s="22">
        <f>'[1]вспомогат'!D57</f>
        <v>10937982</v>
      </c>
      <c r="E60" s="17">
        <f>'[1]вспомогат'!G57</f>
        <v>61501028.12</v>
      </c>
      <c r="F60" s="22">
        <f>'[1]вспомогат'!H57</f>
        <v>8474174.86</v>
      </c>
      <c r="G60" s="23">
        <f>'[1]вспомогат'!I57</f>
        <v>77.47475594675507</v>
      </c>
      <c r="H60" s="19">
        <f>'[1]вспомогат'!J57</f>
        <v>-2463807.1400000006</v>
      </c>
      <c r="I60" s="20">
        <f>'[1]вспомогат'!K57</f>
        <v>102.42390721221956</v>
      </c>
      <c r="J60" s="21">
        <f>'[1]вспомогат'!L57</f>
        <v>1455449.1199999973</v>
      </c>
    </row>
    <row r="61" spans="1:10" ht="14.25" customHeight="1">
      <c r="A61" s="36" t="s">
        <v>63</v>
      </c>
      <c r="B61" s="17">
        <f>'[1]вспомогат'!B58</f>
        <v>24760000</v>
      </c>
      <c r="C61" s="17">
        <f>'[1]вспомогат'!C58</f>
        <v>20527332</v>
      </c>
      <c r="D61" s="22">
        <f>'[1]вспомогат'!D58</f>
        <v>3457646</v>
      </c>
      <c r="E61" s="17">
        <f>'[1]вспомогат'!G58</f>
        <v>21854431.73</v>
      </c>
      <c r="F61" s="22">
        <f>'[1]вспомогат'!H58</f>
        <v>3738528.870000001</v>
      </c>
      <c r="G61" s="23">
        <f>'[1]вспомогат'!I58</f>
        <v>108.12352884014156</v>
      </c>
      <c r="H61" s="19">
        <f>'[1]вспомогат'!J58</f>
        <v>280882.87000000104</v>
      </c>
      <c r="I61" s="20">
        <f>'[1]вспомогат'!K58</f>
        <v>106.4650375898826</v>
      </c>
      <c r="J61" s="21">
        <f>'[1]вспомогат'!L58</f>
        <v>1327099.7300000004</v>
      </c>
    </row>
    <row r="62" spans="1:10" ht="14.25" customHeight="1">
      <c r="A62" s="36" t="s">
        <v>64</v>
      </c>
      <c r="B62" s="17">
        <f>'[1]вспомогат'!B59</f>
        <v>14983150</v>
      </c>
      <c r="C62" s="17">
        <f>'[1]вспомогат'!C59</f>
        <v>13316353</v>
      </c>
      <c r="D62" s="22">
        <f>'[1]вспомогат'!D59</f>
        <v>2179588</v>
      </c>
      <c r="E62" s="17">
        <f>'[1]вспомогат'!G59</f>
        <v>12295004.63</v>
      </c>
      <c r="F62" s="22">
        <f>'[1]вспомогат'!H59</f>
        <v>2059604.6600000001</v>
      </c>
      <c r="G62" s="23">
        <f>'[1]вспомогат'!I59</f>
        <v>94.49513669555898</v>
      </c>
      <c r="H62" s="19">
        <f>'[1]вспомогат'!J59</f>
        <v>-119983.33999999985</v>
      </c>
      <c r="I62" s="20">
        <f>'[1]вспомогат'!K59</f>
        <v>92.33011944036029</v>
      </c>
      <c r="J62" s="21">
        <f>'[1]вспомогат'!L59</f>
        <v>-1021348.3699999992</v>
      </c>
    </row>
    <row r="63" spans="1:10" ht="14.25" customHeight="1">
      <c r="A63" s="36" t="s">
        <v>65</v>
      </c>
      <c r="B63" s="17">
        <f>'[1]вспомогат'!B60</f>
        <v>11292759</v>
      </c>
      <c r="C63" s="17">
        <f>'[1]вспомогат'!C60</f>
        <v>10024359</v>
      </c>
      <c r="D63" s="22">
        <f>'[1]вспомогат'!D60</f>
        <v>1298584</v>
      </c>
      <c r="E63" s="17">
        <f>'[1]вспомогат'!G60</f>
        <v>12100159.46</v>
      </c>
      <c r="F63" s="22">
        <f>'[1]вспомогат'!H60</f>
        <v>1289649.9700000007</v>
      </c>
      <c r="G63" s="23">
        <f>'[1]вспомогат'!I60</f>
        <v>99.31201755142528</v>
      </c>
      <c r="H63" s="19">
        <f>'[1]вспомогат'!J60</f>
        <v>-8934.02999999933</v>
      </c>
      <c r="I63" s="20">
        <f>'[1]вспомогат'!K60</f>
        <v>120.70756304717341</v>
      </c>
      <c r="J63" s="21">
        <f>'[1]вспомогат'!L60</f>
        <v>2075800.460000001</v>
      </c>
    </row>
    <row r="64" spans="1:10" ht="14.25" customHeight="1">
      <c r="A64" s="36" t="s">
        <v>66</v>
      </c>
      <c r="B64" s="17">
        <f>'[1]вспомогат'!B61</f>
        <v>14013826</v>
      </c>
      <c r="C64" s="17">
        <f>'[1]вспомогат'!C61</f>
        <v>11645426</v>
      </c>
      <c r="D64" s="22">
        <f>'[1]вспомогат'!D61</f>
        <v>2178026</v>
      </c>
      <c r="E64" s="17">
        <f>'[1]вспомогат'!G61</f>
        <v>11785435.55</v>
      </c>
      <c r="F64" s="22">
        <f>'[1]вспомогат'!H61</f>
        <v>2167549.42</v>
      </c>
      <c r="G64" s="23">
        <f>'[1]вспомогат'!I61</f>
        <v>99.51898737664288</v>
      </c>
      <c r="H64" s="19">
        <f>'[1]вспомогат'!J61</f>
        <v>-10476.580000000075</v>
      </c>
      <c r="I64" s="20">
        <f>'[1]вспомогат'!K61</f>
        <v>101.20227074561292</v>
      </c>
      <c r="J64" s="21">
        <f>'[1]вспомогат'!L61</f>
        <v>140009.55000000075</v>
      </c>
    </row>
    <row r="65" spans="1:10" ht="14.25" customHeight="1">
      <c r="A65" s="36" t="s">
        <v>67</v>
      </c>
      <c r="B65" s="17">
        <f>'[1]вспомогат'!B62</f>
        <v>10347501</v>
      </c>
      <c r="C65" s="17">
        <f>'[1]вспомогат'!C62</f>
        <v>8341251</v>
      </c>
      <c r="D65" s="22">
        <f>'[1]вспомогат'!D62</f>
        <v>1544542</v>
      </c>
      <c r="E65" s="17">
        <f>'[1]вспомогат'!G62</f>
        <v>9065478.64</v>
      </c>
      <c r="F65" s="22">
        <f>'[1]вспомогат'!H62</f>
        <v>1637840.710000001</v>
      </c>
      <c r="G65" s="23">
        <f>'[1]вспомогат'!I62</f>
        <v>106.04054211539737</v>
      </c>
      <c r="H65" s="19">
        <f>'[1]вспомогат'!J62</f>
        <v>93298.7100000009</v>
      </c>
      <c r="I65" s="20">
        <f>'[1]вспомогат'!K62</f>
        <v>108.6824822799362</v>
      </c>
      <c r="J65" s="21">
        <f>'[1]вспомогат'!L62</f>
        <v>724227.6400000006</v>
      </c>
    </row>
    <row r="66" spans="1:10" ht="14.25" customHeight="1">
      <c r="A66" s="36" t="s">
        <v>68</v>
      </c>
      <c r="B66" s="17">
        <f>'[1]вспомогат'!B63</f>
        <v>15300000</v>
      </c>
      <c r="C66" s="17">
        <f>'[1]вспомогат'!C63</f>
        <v>13296330</v>
      </c>
      <c r="D66" s="22">
        <f>'[1]вспомогат'!D63</f>
        <v>2187030</v>
      </c>
      <c r="E66" s="17">
        <f>'[1]вспомогат'!G63</f>
        <v>14726081.94</v>
      </c>
      <c r="F66" s="22">
        <f>'[1]вспомогат'!H63</f>
        <v>1537959.6099999994</v>
      </c>
      <c r="G66" s="23">
        <f>'[1]вспомогат'!I63</f>
        <v>70.32183417694313</v>
      </c>
      <c r="H66" s="19">
        <f>'[1]вспомогат'!J63</f>
        <v>-649070.3900000006</v>
      </c>
      <c r="I66" s="20">
        <f>'[1]вспомогат'!K63</f>
        <v>110.75298176263675</v>
      </c>
      <c r="J66" s="21">
        <f>'[1]вспомогат'!L63</f>
        <v>1429751.9399999995</v>
      </c>
    </row>
    <row r="67" spans="1:10" ht="14.25" customHeight="1">
      <c r="A67" s="36" t="s">
        <v>69</v>
      </c>
      <c r="B67" s="17">
        <f>'[1]вспомогат'!B64</f>
        <v>12037300</v>
      </c>
      <c r="C67" s="17">
        <f>'[1]вспомогат'!C64</f>
        <v>10384909</v>
      </c>
      <c r="D67" s="22">
        <f>'[1]вспомогат'!D64</f>
        <v>2134959</v>
      </c>
      <c r="E67" s="17">
        <f>'[1]вспомогат'!G64</f>
        <v>11049717.01</v>
      </c>
      <c r="F67" s="22">
        <f>'[1]вспомогат'!H64</f>
        <v>2114128.17</v>
      </c>
      <c r="G67" s="23">
        <f>'[1]вспомогат'!I64</f>
        <v>99.0242983588912</v>
      </c>
      <c r="H67" s="19">
        <f>'[1]вспомогат'!J64</f>
        <v>-20830.830000000075</v>
      </c>
      <c r="I67" s="20">
        <f>'[1]вспомогат'!K64</f>
        <v>106.40167390970878</v>
      </c>
      <c r="J67" s="21">
        <f>'[1]вспомогат'!L64</f>
        <v>664808.0099999998</v>
      </c>
    </row>
    <row r="68" spans="1:10" ht="14.25" customHeight="1">
      <c r="A68" s="36" t="s">
        <v>70</v>
      </c>
      <c r="B68" s="17">
        <f>'[1]вспомогат'!B65</f>
        <v>37048550</v>
      </c>
      <c r="C68" s="17">
        <f>'[1]вспомогат'!C65</f>
        <v>31348356</v>
      </c>
      <c r="D68" s="22">
        <f>'[1]вспомогат'!D65</f>
        <v>3166911</v>
      </c>
      <c r="E68" s="17">
        <f>'[1]вспомогат'!G65</f>
        <v>34788786.2</v>
      </c>
      <c r="F68" s="22">
        <f>'[1]вспомогат'!H65</f>
        <v>4329447.810000002</v>
      </c>
      <c r="G68" s="23">
        <f>'[1]вспомогат'!I65</f>
        <v>136.70885635876735</v>
      </c>
      <c r="H68" s="19">
        <f>'[1]вспомогат'!J65</f>
        <v>1162536.8100000024</v>
      </c>
      <c r="I68" s="20">
        <f>'[1]вспомогат'!K65</f>
        <v>110.97483453358767</v>
      </c>
      <c r="J68" s="21">
        <f>'[1]вспомогат'!L65</f>
        <v>3440430.200000003</v>
      </c>
    </row>
    <row r="69" spans="1:10" ht="14.25" customHeight="1">
      <c r="A69" s="36" t="s">
        <v>71</v>
      </c>
      <c r="B69" s="17">
        <f>'[1]вспомогат'!B66</f>
        <v>74959526</v>
      </c>
      <c r="C69" s="17">
        <f>'[1]вспомогат'!C66</f>
        <v>63571006</v>
      </c>
      <c r="D69" s="22">
        <f>'[1]вспомогат'!D66</f>
        <v>5609921</v>
      </c>
      <c r="E69" s="17">
        <f>'[1]вспомогат'!G66</f>
        <v>59764543.92</v>
      </c>
      <c r="F69" s="22">
        <f>'[1]вспомогат'!H66</f>
        <v>7207422.590000004</v>
      </c>
      <c r="G69" s="23">
        <f>'[1]вспомогат'!I66</f>
        <v>128.47636517519595</v>
      </c>
      <c r="H69" s="19">
        <f>'[1]вспомогат'!J66</f>
        <v>1597501.5900000036</v>
      </c>
      <c r="I69" s="20">
        <f>'[1]вспомогат'!K66</f>
        <v>94.01226703884473</v>
      </c>
      <c r="J69" s="21">
        <f>'[1]вспомогат'!L66</f>
        <v>-3806462.079999998</v>
      </c>
    </row>
    <row r="70" spans="1:10" ht="14.25" customHeight="1">
      <c r="A70" s="36" t="s">
        <v>72</v>
      </c>
      <c r="B70" s="17">
        <f>'[1]вспомогат'!B67</f>
        <v>104057186</v>
      </c>
      <c r="C70" s="17">
        <f>'[1]вспомогат'!C67</f>
        <v>82503131</v>
      </c>
      <c r="D70" s="22">
        <f>'[1]вспомогат'!D67</f>
        <v>15216111</v>
      </c>
      <c r="E70" s="17">
        <f>'[1]вспомогат'!G67</f>
        <v>82677616.79</v>
      </c>
      <c r="F70" s="22">
        <f>'[1]вспомогат'!H67</f>
        <v>10903454.780000001</v>
      </c>
      <c r="G70" s="23">
        <f>'[1]вспомогат'!I67</f>
        <v>71.65730310458436</v>
      </c>
      <c r="H70" s="19">
        <f>'[1]вспомогат'!J67</f>
        <v>-4312656.219999999</v>
      </c>
      <c r="I70" s="20">
        <f>'[1]вспомогат'!K67</f>
        <v>100.21148990091055</v>
      </c>
      <c r="J70" s="21">
        <f>'[1]вспомогат'!L67</f>
        <v>174485.79000000656</v>
      </c>
    </row>
    <row r="71" spans="1:10" ht="14.25" customHeight="1">
      <c r="A71" s="36" t="s">
        <v>73</v>
      </c>
      <c r="B71" s="17">
        <f>'[1]вспомогат'!B68</f>
        <v>16071180</v>
      </c>
      <c r="C71" s="17">
        <f>'[1]вспомогат'!C68</f>
        <v>13527780</v>
      </c>
      <c r="D71" s="22">
        <f>'[1]вспомогат'!D68</f>
        <v>1791800</v>
      </c>
      <c r="E71" s="17">
        <f>'[1]вспомогат'!G68</f>
        <v>14966494.52</v>
      </c>
      <c r="F71" s="22">
        <f>'[1]вспомогат'!H68</f>
        <v>3126319.66</v>
      </c>
      <c r="G71" s="23">
        <f>'[1]вспомогат'!I68</f>
        <v>174.4792755887934</v>
      </c>
      <c r="H71" s="19">
        <f>'[1]вспомогат'!J68</f>
        <v>1334519.6600000001</v>
      </c>
      <c r="I71" s="20">
        <f>'[1]вспомогат'!K68</f>
        <v>110.6352595917438</v>
      </c>
      <c r="J71" s="21">
        <f>'[1]вспомогат'!L68</f>
        <v>1438714.5199999996</v>
      </c>
    </row>
    <row r="72" spans="1:10" ht="14.25" customHeight="1">
      <c r="A72" s="36" t="s">
        <v>74</v>
      </c>
      <c r="B72" s="17">
        <f>'[1]вспомогат'!B69</f>
        <v>9943882</v>
      </c>
      <c r="C72" s="17">
        <f>'[1]вспомогат'!C69</f>
        <v>8358078</v>
      </c>
      <c r="D72" s="22">
        <f>'[1]вспомогат'!D69</f>
        <v>758877</v>
      </c>
      <c r="E72" s="17">
        <f>'[1]вспомогат'!G69</f>
        <v>8879636.41</v>
      </c>
      <c r="F72" s="22">
        <f>'[1]вспомогат'!H69</f>
        <v>1293896.0899999999</v>
      </c>
      <c r="G72" s="23">
        <f>'[1]вспомогат'!I69</f>
        <v>170.5014238143994</v>
      </c>
      <c r="H72" s="19">
        <f>'[1]вспомогат'!J69</f>
        <v>535019.0899999999</v>
      </c>
      <c r="I72" s="20">
        <f>'[1]вспомогат'!K69</f>
        <v>106.24017160404581</v>
      </c>
      <c r="J72" s="21">
        <f>'[1]вспомогат'!L69</f>
        <v>521558.41000000015</v>
      </c>
    </row>
    <row r="73" spans="1:10" ht="14.25" customHeight="1">
      <c r="A73" s="36" t="s">
        <v>75</v>
      </c>
      <c r="B73" s="17">
        <f>'[1]вспомогат'!B70</f>
        <v>8254815</v>
      </c>
      <c r="C73" s="17">
        <f>'[1]вспомогат'!C70</f>
        <v>6519202</v>
      </c>
      <c r="D73" s="22">
        <f>'[1]вспомогат'!D70</f>
        <v>1411531</v>
      </c>
      <c r="E73" s="17">
        <f>'[1]вспомогат'!G70</f>
        <v>6667006.46</v>
      </c>
      <c r="F73" s="22">
        <f>'[1]вспомогат'!H70</f>
        <v>1258836.4799999995</v>
      </c>
      <c r="G73" s="23">
        <f>'[1]вспомогат'!I70</f>
        <v>89.1823473944249</v>
      </c>
      <c r="H73" s="19">
        <f>'[1]вспомогат'!J70</f>
        <v>-152694.52000000048</v>
      </c>
      <c r="I73" s="20">
        <f>'[1]вспомогат'!K70</f>
        <v>102.26721706122927</v>
      </c>
      <c r="J73" s="21">
        <f>'[1]вспомогат'!L70</f>
        <v>147804.45999999996</v>
      </c>
    </row>
    <row r="74" spans="1:10" ht="14.25" customHeight="1">
      <c r="A74" s="36" t="s">
        <v>76</v>
      </c>
      <c r="B74" s="17">
        <f>'[1]вспомогат'!B71</f>
        <v>58533083</v>
      </c>
      <c r="C74" s="17">
        <f>'[1]вспомогат'!C71</f>
        <v>49898421</v>
      </c>
      <c r="D74" s="22">
        <f>'[1]вспомогат'!D71</f>
        <v>7382270</v>
      </c>
      <c r="E74" s="17">
        <f>'[1]вспомогат'!G71</f>
        <v>47069993.7</v>
      </c>
      <c r="F74" s="22">
        <f>'[1]вспомогат'!H71</f>
        <v>6931576.310000002</v>
      </c>
      <c r="G74" s="23">
        <f>'[1]вспомогат'!I71</f>
        <v>93.8949172815408</v>
      </c>
      <c r="H74" s="19">
        <f>'[1]вспомогат'!J71</f>
        <v>-450693.6899999976</v>
      </c>
      <c r="I74" s="20">
        <f>'[1]вспомогат'!K71</f>
        <v>94.33162965216876</v>
      </c>
      <c r="J74" s="21">
        <f>'[1]вспомогат'!L71</f>
        <v>-2828427.299999997</v>
      </c>
    </row>
    <row r="75" spans="1:10" ht="14.25" customHeight="1">
      <c r="A75" s="36" t="s">
        <v>77</v>
      </c>
      <c r="B75" s="17">
        <f>'[1]вспомогат'!B72</f>
        <v>24213667</v>
      </c>
      <c r="C75" s="17">
        <f>'[1]вспомогат'!C72</f>
        <v>20994257</v>
      </c>
      <c r="D75" s="22">
        <f>'[1]вспомогат'!D72</f>
        <v>2911705</v>
      </c>
      <c r="E75" s="17">
        <f>'[1]вспомогат'!G72</f>
        <v>21861371.33</v>
      </c>
      <c r="F75" s="22">
        <f>'[1]вспомогат'!H72</f>
        <v>3971618.4099999964</v>
      </c>
      <c r="G75" s="23">
        <f>'[1]вспомогат'!I72</f>
        <v>136.4018130270751</v>
      </c>
      <c r="H75" s="19">
        <f>'[1]вспомогат'!J72</f>
        <v>1059913.4099999964</v>
      </c>
      <c r="I75" s="20">
        <f>'[1]вспомогат'!K72</f>
        <v>104.13024538091535</v>
      </c>
      <c r="J75" s="21">
        <f>'[1]вспомогат'!L72</f>
        <v>867114.3299999982</v>
      </c>
    </row>
    <row r="76" spans="1:10" ht="14.25" customHeight="1">
      <c r="A76" s="36" t="s">
        <v>78</v>
      </c>
      <c r="B76" s="17">
        <f>'[1]вспомогат'!B73</f>
        <v>9613620</v>
      </c>
      <c r="C76" s="17">
        <f>'[1]вспомогат'!C73</f>
        <v>8498250</v>
      </c>
      <c r="D76" s="22">
        <f>'[1]вспомогат'!D73</f>
        <v>1014220</v>
      </c>
      <c r="E76" s="17">
        <f>'[1]вспомогат'!G73</f>
        <v>9180644.96</v>
      </c>
      <c r="F76" s="22">
        <f>'[1]вспомогат'!H73</f>
        <v>1239333.6700000009</v>
      </c>
      <c r="G76" s="23">
        <f>'[1]вспомогат'!I73</f>
        <v>122.1957435270455</v>
      </c>
      <c r="H76" s="19">
        <f>'[1]вспомогат'!J73</f>
        <v>225113.67000000086</v>
      </c>
      <c r="I76" s="20">
        <f>'[1]вспомогат'!K73</f>
        <v>108.02982920012944</v>
      </c>
      <c r="J76" s="21">
        <f>'[1]вспомогат'!L73</f>
        <v>682394.9600000009</v>
      </c>
    </row>
    <row r="77" spans="1:10" ht="14.25" customHeight="1">
      <c r="A77" s="36" t="s">
        <v>79</v>
      </c>
      <c r="B77" s="17">
        <f>'[1]вспомогат'!B74</f>
        <v>10027814</v>
      </c>
      <c r="C77" s="17">
        <f>'[1]вспомогат'!C74</f>
        <v>7902913</v>
      </c>
      <c r="D77" s="22">
        <f>'[1]вспомогат'!D74</f>
        <v>1680353</v>
      </c>
      <c r="E77" s="17">
        <f>'[1]вспомогат'!G74</f>
        <v>9345798.64</v>
      </c>
      <c r="F77" s="22">
        <f>'[1]вспомогат'!H74</f>
        <v>2136962.5700000003</v>
      </c>
      <c r="G77" s="23">
        <f>'[1]вспомогат'!I74</f>
        <v>127.17343141589895</v>
      </c>
      <c r="H77" s="19">
        <f>'[1]вспомогат'!J74</f>
        <v>456609.5700000003</v>
      </c>
      <c r="I77" s="20">
        <f>'[1]вспомогат'!K74</f>
        <v>118.25764297291393</v>
      </c>
      <c r="J77" s="21">
        <f>'[1]вспомогат'!L74</f>
        <v>1442885.6400000006</v>
      </c>
    </row>
    <row r="78" spans="1:10" ht="14.25" customHeight="1">
      <c r="A78" s="36" t="s">
        <v>80</v>
      </c>
      <c r="B78" s="17">
        <f>'[1]вспомогат'!B75</f>
        <v>9125733</v>
      </c>
      <c r="C78" s="17">
        <f>'[1]вспомогат'!C75</f>
        <v>7554988</v>
      </c>
      <c r="D78" s="22">
        <f>'[1]вспомогат'!D75</f>
        <v>1309628</v>
      </c>
      <c r="E78" s="17">
        <f>'[1]вспомогат'!G75</f>
        <v>8627149.61</v>
      </c>
      <c r="F78" s="22">
        <f>'[1]вспомогат'!H75</f>
        <v>1689713.2299999995</v>
      </c>
      <c r="G78" s="23">
        <f>'[1]вспомогат'!I75</f>
        <v>129.02238116472768</v>
      </c>
      <c r="H78" s="19">
        <f>'[1]вспомогат'!J75</f>
        <v>380085.2299999995</v>
      </c>
      <c r="I78" s="20">
        <f>'[1]вспомогат'!K75</f>
        <v>114.19144027760201</v>
      </c>
      <c r="J78" s="21">
        <f>'[1]вспомогат'!L75</f>
        <v>1072161.6099999994</v>
      </c>
    </row>
    <row r="79" spans="1:10" ht="14.25" customHeight="1">
      <c r="A79" s="36" t="s">
        <v>81</v>
      </c>
      <c r="B79" s="17">
        <f>'[1]вспомогат'!B76</f>
        <v>16427081</v>
      </c>
      <c r="C79" s="17">
        <f>'[1]вспомогат'!C76</f>
        <v>14228521</v>
      </c>
      <c r="D79" s="22">
        <f>'[1]вспомогат'!D76</f>
        <v>1697461</v>
      </c>
      <c r="E79" s="17">
        <f>'[1]вспомогат'!G76</f>
        <v>14393552.75</v>
      </c>
      <c r="F79" s="22">
        <f>'[1]вспомогат'!H76</f>
        <v>1602351.9700000007</v>
      </c>
      <c r="G79" s="23">
        <f>'[1]вспомогат'!I76</f>
        <v>94.39698290564559</v>
      </c>
      <c r="H79" s="19">
        <f>'[1]вспомогат'!J76</f>
        <v>-95109.02999999933</v>
      </c>
      <c r="I79" s="20">
        <f>'[1]вспомогат'!K76</f>
        <v>101.15986580755654</v>
      </c>
      <c r="J79" s="21">
        <f>'[1]вспомогат'!L76</f>
        <v>165031.75</v>
      </c>
    </row>
    <row r="80" spans="1:10" ht="14.25" customHeight="1">
      <c r="A80" s="36" t="s">
        <v>82</v>
      </c>
      <c r="B80" s="17">
        <f>'[1]вспомогат'!B77</f>
        <v>11547235</v>
      </c>
      <c r="C80" s="17">
        <f>'[1]вспомогат'!C77</f>
        <v>9804555</v>
      </c>
      <c r="D80" s="22">
        <f>'[1]вспомогат'!D77</f>
        <v>1048190</v>
      </c>
      <c r="E80" s="17">
        <f>'[1]вспомогат'!G77</f>
        <v>12191500.31</v>
      </c>
      <c r="F80" s="22">
        <f>'[1]вспомогат'!H77</f>
        <v>1402114.25</v>
      </c>
      <c r="G80" s="23">
        <f>'[1]вспомогат'!I77</f>
        <v>133.76527633348917</v>
      </c>
      <c r="H80" s="19">
        <f>'[1]вспомогат'!J77</f>
        <v>353924.25</v>
      </c>
      <c r="I80" s="20">
        <f>'[1]вспомогат'!K77</f>
        <v>124.34526921415608</v>
      </c>
      <c r="J80" s="21">
        <f>'[1]вспомогат'!L77</f>
        <v>2386945.3100000005</v>
      </c>
    </row>
    <row r="81" spans="1:10" ht="14.25" customHeight="1">
      <c r="A81" s="36" t="s">
        <v>83</v>
      </c>
      <c r="B81" s="17">
        <f>'[1]вспомогат'!B78</f>
        <v>472407370</v>
      </c>
      <c r="C81" s="17">
        <f>'[1]вспомогат'!C78</f>
        <v>399765955</v>
      </c>
      <c r="D81" s="22">
        <f>'[1]вспомогат'!D78</f>
        <v>44568195</v>
      </c>
      <c r="E81" s="17">
        <f>'[1]вспомогат'!G78</f>
        <v>406540338.21</v>
      </c>
      <c r="F81" s="22">
        <f>'[1]вспомогат'!H78</f>
        <v>45004975.56</v>
      </c>
      <c r="G81" s="23">
        <f>'[1]вспомогат'!I78</f>
        <v>100.98002748372468</v>
      </c>
      <c r="H81" s="19">
        <f>'[1]вспомогат'!J78</f>
        <v>436780.5600000024</v>
      </c>
      <c r="I81" s="20">
        <f>'[1]вспомогат'!K78</f>
        <v>101.6945873267272</v>
      </c>
      <c r="J81" s="21">
        <f>'[1]вспомогат'!L78</f>
        <v>6774383.209999979</v>
      </c>
    </row>
    <row r="82" spans="1:10" ht="14.25" customHeight="1">
      <c r="A82" s="36" t="s">
        <v>84</v>
      </c>
      <c r="B82" s="17">
        <f>'[1]вспомогат'!B79</f>
        <v>43093757</v>
      </c>
      <c r="C82" s="17">
        <f>'[1]вспомогат'!C79</f>
        <v>35440478</v>
      </c>
      <c r="D82" s="22">
        <f>'[1]вспомогат'!D79</f>
        <v>6040427</v>
      </c>
      <c r="E82" s="17">
        <f>'[1]вспомогат'!G79</f>
        <v>38541425.68</v>
      </c>
      <c r="F82" s="22">
        <f>'[1]вспомогат'!H79</f>
        <v>5795809.440000001</v>
      </c>
      <c r="G82" s="23">
        <f>'[1]вспомогат'!I79</f>
        <v>95.95032669048068</v>
      </c>
      <c r="H82" s="19">
        <f>'[1]вспомогат'!J79</f>
        <v>-244617.55999999866</v>
      </c>
      <c r="I82" s="20">
        <f>'[1]вспомогат'!K79</f>
        <v>108.74973435742035</v>
      </c>
      <c r="J82" s="21">
        <f>'[1]вспомогат'!L79</f>
        <v>3100947.6799999997</v>
      </c>
    </row>
    <row r="83" spans="1:10" ht="14.25" customHeight="1">
      <c r="A83" s="36" t="s">
        <v>85</v>
      </c>
      <c r="B83" s="17">
        <f>'[1]вспомогат'!B80</f>
        <v>11498856</v>
      </c>
      <c r="C83" s="17">
        <f>'[1]вспомогат'!C80</f>
        <v>9734138</v>
      </c>
      <c r="D83" s="22">
        <f>'[1]вспомогат'!D80</f>
        <v>1524840</v>
      </c>
      <c r="E83" s="17">
        <f>'[1]вспомогат'!G80</f>
        <v>9984391.19</v>
      </c>
      <c r="F83" s="22">
        <f>'[1]вспомогат'!H80</f>
        <v>1636369.4899999993</v>
      </c>
      <c r="G83" s="23">
        <f>'[1]вспомогат'!I80</f>
        <v>107.31417656934494</v>
      </c>
      <c r="H83" s="19">
        <f>'[1]вспомогат'!J80</f>
        <v>111529.48999999929</v>
      </c>
      <c r="I83" s="20">
        <f>'[1]вспомогат'!K80</f>
        <v>102.57088187983364</v>
      </c>
      <c r="J83" s="21">
        <f>'[1]вспомогат'!L80</f>
        <v>250253.18999999948</v>
      </c>
    </row>
    <row r="84" spans="1:10" ht="14.25" customHeight="1">
      <c r="A84" s="36" t="s">
        <v>86</v>
      </c>
      <c r="B84" s="17">
        <f>'[1]вспомогат'!B81</f>
        <v>180007400</v>
      </c>
      <c r="C84" s="17">
        <f>'[1]вспомогат'!C81</f>
        <v>156583607</v>
      </c>
      <c r="D84" s="22">
        <f>'[1]вспомогат'!D81</f>
        <v>12082906</v>
      </c>
      <c r="E84" s="17">
        <f>'[1]вспомогат'!G81</f>
        <v>140363127.21</v>
      </c>
      <c r="F84" s="22">
        <f>'[1]вспомогат'!H81</f>
        <v>17111546.28</v>
      </c>
      <c r="G84" s="23">
        <f>'[1]вспомогат'!I81</f>
        <v>141.61780518693104</v>
      </c>
      <c r="H84" s="19">
        <f>'[1]вспомогат'!J81</f>
        <v>5028640.280000001</v>
      </c>
      <c r="I84" s="20">
        <f>'[1]вспомогат'!K81</f>
        <v>89.6410102559459</v>
      </c>
      <c r="J84" s="21">
        <f>'[1]вспомогат'!L81</f>
        <v>-16220479.789999992</v>
      </c>
    </row>
    <row r="85" spans="1:10" ht="14.25" customHeight="1">
      <c r="A85" s="36" t="s">
        <v>87</v>
      </c>
      <c r="B85" s="17">
        <f>'[1]вспомогат'!B82</f>
        <v>42973110</v>
      </c>
      <c r="C85" s="17">
        <f>'[1]вспомогат'!C82</f>
        <v>35447260</v>
      </c>
      <c r="D85" s="22">
        <f>'[1]вспомогат'!D82</f>
        <v>6987727</v>
      </c>
      <c r="E85" s="17">
        <f>'[1]вспомогат'!G82</f>
        <v>36089411.37</v>
      </c>
      <c r="F85" s="22">
        <f>'[1]вспомогат'!H82</f>
        <v>5929151.759999998</v>
      </c>
      <c r="G85" s="23">
        <f>'[1]вспомогат'!I82</f>
        <v>84.8509359338165</v>
      </c>
      <c r="H85" s="19">
        <f>'[1]вспомогат'!J82</f>
        <v>-1058575.240000002</v>
      </c>
      <c r="I85" s="20">
        <f>'[1]вспомогат'!K82</f>
        <v>101.81156842588115</v>
      </c>
      <c r="J85" s="21">
        <f>'[1]вспомогат'!L82</f>
        <v>642151.3699999973</v>
      </c>
    </row>
    <row r="86" spans="1:10" ht="15" customHeight="1">
      <c r="A86" s="34" t="s">
        <v>88</v>
      </c>
      <c r="B86" s="25">
        <f>SUM(B38:B85)</f>
        <v>2099199337</v>
      </c>
      <c r="C86" s="25">
        <f>SUM(C38:C85)</f>
        <v>1766053889</v>
      </c>
      <c r="D86" s="25">
        <f>SUM(D38:D85)</f>
        <v>247487594</v>
      </c>
      <c r="E86" s="25">
        <f>SUM(E38:E85)</f>
        <v>1790633299.34</v>
      </c>
      <c r="F86" s="25">
        <f>SUM(F38:F85)</f>
        <v>251849947.92</v>
      </c>
      <c r="G86" s="26">
        <f>F86/D86*100</f>
        <v>101.7626555939608</v>
      </c>
      <c r="H86" s="25">
        <f>SUM(H38:H85)</f>
        <v>4362353.920000005</v>
      </c>
      <c r="I86" s="27">
        <f>E86/C86*100</f>
        <v>101.39177012055491</v>
      </c>
      <c r="J86" s="25">
        <f>SUM(J38:J85)</f>
        <v>24579410.339999996</v>
      </c>
    </row>
    <row r="87" spans="1:10" ht="15.75" customHeight="1">
      <c r="A87" s="37" t="s">
        <v>89</v>
      </c>
      <c r="B87" s="38">
        <f>'[1]вспомогат'!B83</f>
        <v>13146948493</v>
      </c>
      <c r="C87" s="38">
        <f>'[1]вспомогат'!C83</f>
        <v>10764475663</v>
      </c>
      <c r="D87" s="38">
        <f>'[1]вспомогат'!D83</f>
        <v>1208659310.12</v>
      </c>
      <c r="E87" s="38">
        <f>'[1]вспомогат'!G83</f>
        <v>10647914672.939999</v>
      </c>
      <c r="F87" s="38">
        <f>'[1]вспомогат'!H83</f>
        <v>1187774245.1900003</v>
      </c>
      <c r="G87" s="39">
        <f>'[1]вспомогат'!I83</f>
        <v>98.27204698998877</v>
      </c>
      <c r="H87" s="38">
        <f>'[1]вспомогат'!J83</f>
        <v>-20885064.92999974</v>
      </c>
      <c r="I87" s="39">
        <f>'[1]вспомогат'!K83</f>
        <v>98.91716983056918</v>
      </c>
      <c r="J87" s="38">
        <f>'[1]вспомогат'!L83</f>
        <v>-116560990.05999985</v>
      </c>
    </row>
    <row r="89" spans="2:5" ht="12.75">
      <c r="B89" s="40"/>
      <c r="E89" s="41"/>
    </row>
    <row r="90" ht="12.75">
      <c r="G90" s="42"/>
    </row>
    <row r="91" spans="2:5" ht="12.75">
      <c r="B91" s="43"/>
      <c r="C91" s="44"/>
      <c r="D91" s="44"/>
      <c r="E91" s="43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2020-11-02T07:55:31Z</cp:lastPrinted>
  <dcterms:created xsi:type="dcterms:W3CDTF">2020-11-02T07:54:46Z</dcterms:created>
  <dcterms:modified xsi:type="dcterms:W3CDTF">2020-11-02T08:05:24Z</dcterms:modified>
  <cp:category/>
  <cp:version/>
  <cp:contentType/>
  <cp:contentStatus/>
</cp:coreProperties>
</file>