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<sst xmlns="http://schemas.openxmlformats.org/spreadsheetml/2006/main" count="95" uniqueCount="90">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</sst>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02.11.2020</v>
          </cell>
        </row>
        <row r="6">
          <cell r="G6" t="str">
            <v>Фактично надійшло на 02.11.2020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1693706331.56</v>
          </cell>
          <cell r="H10">
            <v>3089548.5999999046</v>
          </cell>
          <cell r="I10">
            <v>0.9694587182447738</v>
          </cell>
          <cell r="J10">
            <v>-315598451.4000001</v>
          </cell>
          <cell r="K10">
            <v>76.71197722627068</v>
          </cell>
          <cell r="L10">
            <v>-514170968.44000006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4905179411.6</v>
          </cell>
          <cell r="H11">
            <v>10556305.640000343</v>
          </cell>
          <cell r="I11">
            <v>1.8231961381693167</v>
          </cell>
          <cell r="J11">
            <v>-568443694.3599997</v>
          </cell>
          <cell r="K11">
            <v>89.72342073532103</v>
          </cell>
          <cell r="L11">
            <v>-561820588.3999996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681074097.81</v>
          </cell>
          <cell r="H12">
            <v>1885127</v>
          </cell>
          <cell r="I12">
            <v>3.217078947805839</v>
          </cell>
          <cell r="J12">
            <v>-56712347</v>
          </cell>
          <cell r="K12">
            <v>97.77092641465877</v>
          </cell>
          <cell r="L12">
            <v>-15527768.190000057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543842535.83</v>
          </cell>
          <cell r="H13">
            <v>1240268.4500000477</v>
          </cell>
          <cell r="I13">
            <v>2.0641211077272086</v>
          </cell>
          <cell r="J13">
            <v>-58846731.54999995</v>
          </cell>
          <cell r="K13">
            <v>85.49739791461148</v>
          </cell>
          <cell r="L13">
            <v>-92249964.16999996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85539381.8</v>
          </cell>
          <cell r="H14">
            <v>158171.98000000417</v>
          </cell>
          <cell r="I14">
            <v>1.7376571529014146</v>
          </cell>
          <cell r="J14">
            <v>-8944428.019999996</v>
          </cell>
          <cell r="K14">
            <v>89.37527941731159</v>
          </cell>
          <cell r="L14">
            <v>-10168718.200000003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35540608.15</v>
          </cell>
          <cell r="H15">
            <v>40231.05999999493</v>
          </cell>
          <cell r="I15">
            <v>0.8824698678368923</v>
          </cell>
          <cell r="J15">
            <v>-4518684.940000005</v>
          </cell>
          <cell r="K15">
            <v>99.05268665503044</v>
          </cell>
          <cell r="L15">
            <v>-339900.8500000015</v>
          </cell>
        </row>
        <row r="16">
          <cell r="B16">
            <v>365978797</v>
          </cell>
          <cell r="C16">
            <v>341440392</v>
          </cell>
          <cell r="D16">
            <v>43320796</v>
          </cell>
          <cell r="G16">
            <v>316548734.31</v>
          </cell>
          <cell r="H16">
            <v>637386.5799999833</v>
          </cell>
          <cell r="I16">
            <v>1.4713177938835273</v>
          </cell>
          <cell r="J16">
            <v>-42683409.42000002</v>
          </cell>
          <cell r="K16">
            <v>92.70980871823741</v>
          </cell>
          <cell r="L16">
            <v>-24891657.689999998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5447420.87</v>
          </cell>
          <cell r="H18">
            <v>1515.1200000001118</v>
          </cell>
          <cell r="I18">
            <v>0.7482997900975982</v>
          </cell>
          <cell r="J18">
            <v>-200959.8799999999</v>
          </cell>
          <cell r="K18">
            <v>105.16449375036801</v>
          </cell>
          <cell r="L18">
            <v>267515.8700000001</v>
          </cell>
        </row>
        <row r="19">
          <cell r="B19">
            <v>146600300</v>
          </cell>
          <cell r="C19">
            <v>135732661</v>
          </cell>
          <cell r="D19">
            <v>13437642</v>
          </cell>
          <cell r="G19">
            <v>127611886.41</v>
          </cell>
          <cell r="H19">
            <v>143457.9200000018</v>
          </cell>
          <cell r="I19">
            <v>1.0675825416393872</v>
          </cell>
          <cell r="J19">
            <v>-13294184.079999998</v>
          </cell>
          <cell r="K19">
            <v>94.01708142301874</v>
          </cell>
          <cell r="L19">
            <v>-8120774.590000004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32943424.13</v>
          </cell>
          <cell r="H20">
            <v>8306.919999998063</v>
          </cell>
          <cell r="I20">
            <v>0.2696281581885066</v>
          </cell>
          <cell r="J20">
            <v>-3072573.080000002</v>
          </cell>
          <cell r="K20">
            <v>94.07036820123827</v>
          </cell>
          <cell r="L20">
            <v>-2076555.870000001</v>
          </cell>
        </row>
        <row r="21">
          <cell r="B21">
            <v>57191538</v>
          </cell>
          <cell r="C21">
            <v>53234874</v>
          </cell>
          <cell r="D21">
            <v>2842070</v>
          </cell>
          <cell r="G21">
            <v>51924679.52</v>
          </cell>
          <cell r="H21">
            <v>147455.05000000447</v>
          </cell>
          <cell r="I21">
            <v>5.1882976140631465</v>
          </cell>
          <cell r="J21">
            <v>-2694614.9499999955</v>
          </cell>
          <cell r="K21">
            <v>97.53884177503642</v>
          </cell>
          <cell r="L21">
            <v>-1310194.4799999967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3897449.23</v>
          </cell>
          <cell r="H22">
            <v>0</v>
          </cell>
          <cell r="I22">
            <v>0</v>
          </cell>
          <cell r="J22">
            <v>-418065</v>
          </cell>
          <cell r="K22">
            <v>93.37276474428467</v>
          </cell>
          <cell r="L22">
            <v>-276625.77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124294.54</v>
          </cell>
          <cell r="H23">
            <v>0</v>
          </cell>
          <cell r="J23">
            <v>0</v>
          </cell>
          <cell r="K23">
            <v>70.92372654079007</v>
          </cell>
          <cell r="L23">
            <v>-50956.46000000001</v>
          </cell>
        </row>
        <row r="24">
          <cell r="B24">
            <v>133877162</v>
          </cell>
          <cell r="C24">
            <v>125522739</v>
          </cell>
          <cell r="D24">
            <v>13981135</v>
          </cell>
          <cell r="G24">
            <v>125489543.33</v>
          </cell>
          <cell r="H24">
            <v>220430.28999999166</v>
          </cell>
          <cell r="I24">
            <v>1.5766265757393205</v>
          </cell>
          <cell r="J24">
            <v>-13760704.710000008</v>
          </cell>
          <cell r="K24">
            <v>99.97355405859969</v>
          </cell>
          <cell r="L24">
            <v>-33195.67000000179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6605057.16</v>
          </cell>
          <cell r="H25">
            <v>10268.78000000026</v>
          </cell>
          <cell r="I25">
            <v>1.9787990904536672</v>
          </cell>
          <cell r="J25">
            <v>-508671.21999999974</v>
          </cell>
          <cell r="K25">
            <v>95.35168747206603</v>
          </cell>
          <cell r="L25">
            <v>-321990.83999999985</v>
          </cell>
        </row>
        <row r="26">
          <cell r="B26">
            <v>69501178</v>
          </cell>
          <cell r="C26">
            <v>64304982</v>
          </cell>
          <cell r="D26">
            <v>5997722</v>
          </cell>
          <cell r="G26">
            <v>57651977.01</v>
          </cell>
          <cell r="H26">
            <v>50773.259999997914</v>
          </cell>
          <cell r="I26">
            <v>0.8465424039326583</v>
          </cell>
          <cell r="J26">
            <v>-5946948.740000002</v>
          </cell>
          <cell r="K26">
            <v>89.65398203517108</v>
          </cell>
          <cell r="L26">
            <v>-6653004.990000002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80060.83</v>
          </cell>
          <cell r="H27">
            <v>0</v>
          </cell>
          <cell r="I27">
            <v>0</v>
          </cell>
          <cell r="J27">
            <v>-3930</v>
          </cell>
          <cell r="K27">
            <v>104.88776365780166</v>
          </cell>
          <cell r="L27">
            <v>3730.8300000000017</v>
          </cell>
        </row>
        <row r="28">
          <cell r="B28">
            <v>62171628</v>
          </cell>
          <cell r="C28">
            <v>58011940</v>
          </cell>
          <cell r="D28">
            <v>5247421</v>
          </cell>
          <cell r="G28">
            <v>53996020.69</v>
          </cell>
          <cell r="H28">
            <v>34372.94999999553</v>
          </cell>
          <cell r="I28">
            <v>0.6550446400240334</v>
          </cell>
          <cell r="J28">
            <v>-5213048.0500000045</v>
          </cell>
          <cell r="K28">
            <v>93.0774262850027</v>
          </cell>
          <cell r="L28">
            <v>-4015919.3100000024</v>
          </cell>
        </row>
        <row r="29">
          <cell r="B29">
            <v>30335540</v>
          </cell>
          <cell r="C29">
            <v>27940507</v>
          </cell>
          <cell r="D29">
            <v>2057307</v>
          </cell>
          <cell r="G29">
            <v>27487690.94</v>
          </cell>
          <cell r="H29">
            <v>23016</v>
          </cell>
          <cell r="I29">
            <v>1.1187440668796635</v>
          </cell>
          <cell r="J29">
            <v>-2034291</v>
          </cell>
          <cell r="K29">
            <v>98.37935632306171</v>
          </cell>
          <cell r="L29">
            <v>-452816.05999999866</v>
          </cell>
        </row>
        <row r="30">
          <cell r="B30">
            <v>41821248</v>
          </cell>
          <cell r="C30">
            <v>39008362</v>
          </cell>
          <cell r="D30">
            <v>2904220</v>
          </cell>
          <cell r="G30">
            <v>35537055.59</v>
          </cell>
          <cell r="H30">
            <v>236243.36000000685</v>
          </cell>
          <cell r="I30">
            <v>8.13448567945978</v>
          </cell>
          <cell r="J30">
            <v>-2667976.639999993</v>
          </cell>
          <cell r="K30">
            <v>91.10112234397334</v>
          </cell>
          <cell r="L30">
            <v>-3471306.4099999964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6827712.89</v>
          </cell>
          <cell r="H31">
            <v>234.21999999973923</v>
          </cell>
          <cell r="I31">
            <v>0.03239938932777493</v>
          </cell>
          <cell r="J31">
            <v>-722680.6400000006</v>
          </cell>
          <cell r="K31">
            <v>100.90851081526529</v>
          </cell>
          <cell r="L31">
            <v>61472.02999999933</v>
          </cell>
        </row>
        <row r="32">
          <cell r="B32">
            <v>85731022</v>
          </cell>
          <cell r="C32">
            <v>79882044</v>
          </cell>
          <cell r="D32">
            <v>6731919</v>
          </cell>
          <cell r="G32">
            <v>72897802.8</v>
          </cell>
          <cell r="H32">
            <v>157772.1400000006</v>
          </cell>
          <cell r="I32">
            <v>2.343642875085107</v>
          </cell>
          <cell r="J32">
            <v>-6574146.859999999</v>
          </cell>
          <cell r="K32">
            <v>91.25680709922746</v>
          </cell>
          <cell r="L32">
            <v>-6984241.200000003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314573.62</v>
          </cell>
          <cell r="H33">
            <v>3700</v>
          </cell>
          <cell r="I33">
            <v>23.56687898089172</v>
          </cell>
          <cell r="J33">
            <v>-12000</v>
          </cell>
          <cell r="K33">
            <v>301.02738755980863</v>
          </cell>
          <cell r="L33">
            <v>210073.62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7044615.21</v>
          </cell>
          <cell r="H34">
            <v>17632.299999999814</v>
          </cell>
          <cell r="I34">
            <v>2.8394540843028806</v>
          </cell>
          <cell r="J34">
            <v>-603342.7000000002</v>
          </cell>
          <cell r="K34">
            <v>89.28007949339374</v>
          </cell>
          <cell r="L34">
            <v>-845851.79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18106176.11</v>
          </cell>
          <cell r="H35">
            <v>5507.280000001192</v>
          </cell>
          <cell r="I35">
            <v>0.48393312976438935</v>
          </cell>
          <cell r="J35">
            <v>-1132517.7199999988</v>
          </cell>
          <cell r="K35">
            <v>109.94960870076362</v>
          </cell>
          <cell r="L35">
            <v>1638472.1099999994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44879399.23</v>
          </cell>
          <cell r="H36">
            <v>101612.30999999493</v>
          </cell>
          <cell r="I36">
            <v>2.1397475445895884</v>
          </cell>
          <cell r="J36">
            <v>-4647186.690000005</v>
          </cell>
          <cell r="K36">
            <v>89.13298330559375</v>
          </cell>
          <cell r="L36">
            <v>-5471657.770000003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24733638.72</v>
          </cell>
          <cell r="H37">
            <v>205875.45999999717</v>
          </cell>
          <cell r="I37">
            <v>8.78602143379002</v>
          </cell>
          <cell r="J37">
            <v>-2137340.540000003</v>
          </cell>
          <cell r="K37">
            <v>94.04305937711666</v>
          </cell>
          <cell r="L37">
            <v>-1566695.2800000012</v>
          </cell>
        </row>
        <row r="38">
          <cell r="B38">
            <v>20269298</v>
          </cell>
          <cell r="C38">
            <v>19249046</v>
          </cell>
          <cell r="D38">
            <v>1630281</v>
          </cell>
          <cell r="G38">
            <v>19014274.12</v>
          </cell>
          <cell r="H38">
            <v>25628.359999999404</v>
          </cell>
          <cell r="I38">
            <v>1.572021019689207</v>
          </cell>
          <cell r="J38">
            <v>-1604652.6400000006</v>
          </cell>
          <cell r="K38">
            <v>98.78034537399932</v>
          </cell>
          <cell r="L38">
            <v>-234771.87999999896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18809185.01</v>
          </cell>
          <cell r="H39">
            <v>111605.74000000209</v>
          </cell>
          <cell r="I39">
            <v>4.989214730837756</v>
          </cell>
          <cell r="J39">
            <v>-2125334.259999998</v>
          </cell>
          <cell r="K39">
            <v>97.13373359054319</v>
          </cell>
          <cell r="L39">
            <v>-555029.9899999984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19795931.38</v>
          </cell>
          <cell r="H40">
            <v>6171.679999999702</v>
          </cell>
          <cell r="I40">
            <v>0.414448704948507</v>
          </cell>
          <cell r="J40">
            <v>-1482958.3200000003</v>
          </cell>
          <cell r="K40">
            <v>91.9575742254791</v>
          </cell>
          <cell r="L40">
            <v>-1731312.620000001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32940906.87</v>
          </cell>
          <cell r="H41">
            <v>60201.740000002086</v>
          </cell>
          <cell r="I41">
            <v>2.1216554495894817</v>
          </cell>
          <cell r="J41">
            <v>-2777287.259999998</v>
          </cell>
          <cell r="K41">
            <v>98.93962965519317</v>
          </cell>
          <cell r="L41">
            <v>-353039.12999999896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53890663.25</v>
          </cell>
          <cell r="H42">
            <v>88464.49000000209</v>
          </cell>
          <cell r="I42">
            <v>1.6663610131247446</v>
          </cell>
          <cell r="J42">
            <v>-5220378.509999998</v>
          </cell>
          <cell r="K42">
            <v>87.98849134820416</v>
          </cell>
          <cell r="L42">
            <v>-7356736.75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25667157.05</v>
          </cell>
          <cell r="H43">
            <v>86407.8599999994</v>
          </cell>
          <cell r="I43">
            <v>1.7375049767750377</v>
          </cell>
          <cell r="J43">
            <v>-4886692.140000001</v>
          </cell>
          <cell r="K43">
            <v>89.02528900004891</v>
          </cell>
          <cell r="L43">
            <v>-3164152.9499999993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26862846.25</v>
          </cell>
          <cell r="H44">
            <v>21330.079999998212</v>
          </cell>
          <cell r="I44">
            <v>0.43247364059726584</v>
          </cell>
          <cell r="J44">
            <v>-4910780.920000002</v>
          </cell>
          <cell r="K44">
            <v>89.7740578590982</v>
          </cell>
          <cell r="L44">
            <v>-3059880.75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8585625.52</v>
          </cell>
          <cell r="H45">
            <v>6495.36999999918</v>
          </cell>
          <cell r="I45">
            <v>0.6563698097190939</v>
          </cell>
          <cell r="J45">
            <v>-983094.6300000008</v>
          </cell>
          <cell r="K45">
            <v>81.2486061224905</v>
          </cell>
          <cell r="L45">
            <v>-1981479.4800000004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9194359.5</v>
          </cell>
          <cell r="H46">
            <v>25542.539999999106</v>
          </cell>
          <cell r="I46">
            <v>1.8541736536073743</v>
          </cell>
          <cell r="J46">
            <v>-1352027.460000001</v>
          </cell>
          <cell r="K46">
            <v>88.15635395587849</v>
          </cell>
          <cell r="L46">
            <v>-1235245.5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12480974.66</v>
          </cell>
          <cell r="H47">
            <v>1907.949999999255</v>
          </cell>
          <cell r="I47">
            <v>0.09448566607946289</v>
          </cell>
          <cell r="J47">
            <v>-2017393.0500000007</v>
          </cell>
          <cell r="K47">
            <v>91.43342093553407</v>
          </cell>
          <cell r="L47">
            <v>-1169367.3399999999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24698753.25</v>
          </cell>
          <cell r="H48">
            <v>28886.39999999851</v>
          </cell>
          <cell r="I48">
            <v>1.0378188214599289</v>
          </cell>
          <cell r="J48">
            <v>-2754489.6000000015</v>
          </cell>
          <cell r="K48">
            <v>90.84244381304329</v>
          </cell>
          <cell r="L48">
            <v>-2489807.75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10290057.98</v>
          </cell>
          <cell r="H49">
            <v>39133.91000000015</v>
          </cell>
          <cell r="I49">
            <v>1.3870387041894148</v>
          </cell>
          <cell r="J49">
            <v>-2782266.09</v>
          </cell>
          <cell r="K49">
            <v>72.1297429419797</v>
          </cell>
          <cell r="L49">
            <v>-3975982.0199999996</v>
          </cell>
        </row>
        <row r="50">
          <cell r="B50">
            <v>10938500</v>
          </cell>
          <cell r="C50">
            <v>9653130</v>
          </cell>
          <cell r="D50">
            <v>1120590</v>
          </cell>
          <cell r="G50">
            <v>9205733.51</v>
          </cell>
          <cell r="H50">
            <v>6783.199999999255</v>
          </cell>
          <cell r="I50">
            <v>0.6053239811170236</v>
          </cell>
          <cell r="J50">
            <v>-1113806.8000000007</v>
          </cell>
          <cell r="K50">
            <v>95.36527022841295</v>
          </cell>
          <cell r="L50">
            <v>-447396.4900000002</v>
          </cell>
        </row>
        <row r="51">
          <cell r="B51">
            <v>61660350</v>
          </cell>
          <cell r="C51">
            <v>58122943</v>
          </cell>
          <cell r="D51">
            <v>4743873</v>
          </cell>
          <cell r="G51">
            <v>60568646.91</v>
          </cell>
          <cell r="H51">
            <v>46959.16999999434</v>
          </cell>
          <cell r="I51">
            <v>0.98989096040291</v>
          </cell>
          <cell r="J51">
            <v>-4696913.830000006</v>
          </cell>
          <cell r="K51">
            <v>104.20781155214387</v>
          </cell>
          <cell r="L51">
            <v>2445703.9099999964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72728614.16</v>
          </cell>
          <cell r="H52">
            <v>165457.11999998987</v>
          </cell>
          <cell r="I52">
            <v>2.1326949659478225</v>
          </cell>
          <cell r="J52">
            <v>-7592666.88000001</v>
          </cell>
          <cell r="K52">
            <v>91.43341941204312</v>
          </cell>
          <cell r="L52">
            <v>-6814089.840000004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31996411.51</v>
          </cell>
          <cell r="H53">
            <v>78230.47000000253</v>
          </cell>
          <cell r="I53">
            <v>2.856831357397664</v>
          </cell>
          <cell r="J53">
            <v>-2660134.5299999975</v>
          </cell>
          <cell r="K53">
            <v>92.66066514419704</v>
          </cell>
          <cell r="L53">
            <v>-2534326.4899999984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65936404.3</v>
          </cell>
          <cell r="H54">
            <v>115501.5</v>
          </cell>
          <cell r="I54">
            <v>2.1423722337325577</v>
          </cell>
          <cell r="J54">
            <v>-5275788.5</v>
          </cell>
          <cell r="K54">
            <v>96.1378364278749</v>
          </cell>
          <cell r="L54">
            <v>-2648875.700000003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71017724.15</v>
          </cell>
          <cell r="H55">
            <v>117884.83000001311</v>
          </cell>
          <cell r="I55">
            <v>1.881416111399483</v>
          </cell>
          <cell r="J55">
            <v>-6147865.169999987</v>
          </cell>
          <cell r="K55">
            <v>89.14410898222836</v>
          </cell>
          <cell r="L55">
            <v>-8648475.849999994</v>
          </cell>
        </row>
        <row r="56">
          <cell r="B56">
            <v>15857756</v>
          </cell>
          <cell r="C56">
            <v>14979366</v>
          </cell>
          <cell r="D56">
            <v>1298380</v>
          </cell>
          <cell r="G56">
            <v>14486963.6</v>
          </cell>
          <cell r="H56">
            <v>9580.889999998733</v>
          </cell>
          <cell r="I56">
            <v>0.7379110892033713</v>
          </cell>
          <cell r="J56">
            <v>-1288799.1100000013</v>
          </cell>
          <cell r="K56">
            <v>96.71279545476091</v>
          </cell>
          <cell r="L56">
            <v>-492402.4000000004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61720968.26</v>
          </cell>
          <cell r="H57">
            <v>157717.4699999988</v>
          </cell>
          <cell r="I57">
            <v>2.6252567331541323</v>
          </cell>
          <cell r="J57">
            <v>-5849979.530000001</v>
          </cell>
          <cell r="K57">
            <v>93.44119171318617</v>
          </cell>
          <cell r="L57">
            <v>-4332307.740000002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21889806.83</v>
          </cell>
          <cell r="H58">
            <v>26544.819999996573</v>
          </cell>
          <cell r="I58">
            <v>1.4875114316965408</v>
          </cell>
          <cell r="J58">
            <v>-1757967.1800000034</v>
          </cell>
          <cell r="K58">
            <v>98.10846127285579</v>
          </cell>
          <cell r="L58">
            <v>-422037.1700000018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12336762.97</v>
          </cell>
          <cell r="H59">
            <v>16210.650000000373</v>
          </cell>
          <cell r="I59">
            <v>1.5982058615621144</v>
          </cell>
          <cell r="J59">
            <v>-998092.3499999996</v>
          </cell>
          <cell r="K59">
            <v>86.08651948661667</v>
          </cell>
          <cell r="L59">
            <v>-1993893.0299999993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12108368.03</v>
          </cell>
          <cell r="H60">
            <v>8208.569999998435</v>
          </cell>
          <cell r="I60">
            <v>1.3351784018006798</v>
          </cell>
          <cell r="J60">
            <v>-606583.4300000016</v>
          </cell>
          <cell r="K60">
            <v>113.80953264033944</v>
          </cell>
          <cell r="L60">
            <v>1469217.0299999993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11788640.02</v>
          </cell>
          <cell r="H61">
            <v>3204.469999998808</v>
          </cell>
          <cell r="I61">
            <v>0.2272660864334676</v>
          </cell>
          <cell r="J61">
            <v>-1406803.5300000012</v>
          </cell>
          <cell r="K61">
            <v>90.29680683154615</v>
          </cell>
          <cell r="L61">
            <v>-1266793.9800000004</v>
          </cell>
        </row>
        <row r="62">
          <cell r="B62">
            <v>10347501</v>
          </cell>
          <cell r="C62">
            <v>9520019</v>
          </cell>
          <cell r="D62">
            <v>1178768</v>
          </cell>
          <cell r="G62">
            <v>9220655.05</v>
          </cell>
          <cell r="H62">
            <v>155176.41000000015</v>
          </cell>
          <cell r="I62">
            <v>13.16428762911787</v>
          </cell>
          <cell r="J62">
            <v>-1023591.5899999999</v>
          </cell>
          <cell r="K62">
            <v>96.8554269692109</v>
          </cell>
          <cell r="L62">
            <v>-299363.94999999925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14754502.34</v>
          </cell>
          <cell r="H63">
            <v>28420.400000000373</v>
          </cell>
          <cell r="I63">
            <v>2.6238898018723686</v>
          </cell>
          <cell r="J63">
            <v>-1054719.5999999996</v>
          </cell>
          <cell r="K63">
            <v>102.60810961739202</v>
          </cell>
          <cell r="L63">
            <v>375032.33999999985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11056508.96</v>
          </cell>
          <cell r="H64">
            <v>6791.950000001118</v>
          </cell>
          <cell r="I64">
            <v>0.7958871828645255</v>
          </cell>
          <cell r="J64">
            <v>-846589.0499999989</v>
          </cell>
          <cell r="K64">
            <v>98.38248487981713</v>
          </cell>
          <cell r="L64">
            <v>-181781.0399999991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34842784.18</v>
          </cell>
          <cell r="H65">
            <v>31399.77000000328</v>
          </cell>
          <cell r="I65">
            <v>1.0573648187903617</v>
          </cell>
          <cell r="J65">
            <v>-2938225.2299999967</v>
          </cell>
          <cell r="K65">
            <v>101.5292367578384</v>
          </cell>
          <cell r="L65">
            <v>524803.1799999997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59900478.62</v>
          </cell>
          <cell r="H66">
            <v>125469.6099999994</v>
          </cell>
          <cell r="I66">
            <v>2.159685177614724</v>
          </cell>
          <cell r="J66">
            <v>-5684155.390000001</v>
          </cell>
          <cell r="K66">
            <v>86.33602455993807</v>
          </cell>
          <cell r="L66">
            <v>-9480152.380000003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82958564.39</v>
          </cell>
          <cell r="H67">
            <v>257227.09999999404</v>
          </cell>
          <cell r="I67">
            <v>2.535889356173723</v>
          </cell>
          <cell r="J67">
            <v>-9886239.900000006</v>
          </cell>
          <cell r="K67">
            <v>89.54302282097827</v>
          </cell>
          <cell r="L67">
            <v>-9688033.61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15006866.75</v>
          </cell>
          <cell r="H68">
            <v>31116.849999999627</v>
          </cell>
          <cell r="I68">
            <v>1.8387910733965607</v>
          </cell>
          <cell r="J68">
            <v>-1661128.1500000004</v>
          </cell>
          <cell r="K68">
            <v>98.5994881742967</v>
          </cell>
          <cell r="L68">
            <v>-213158.25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8891860.48</v>
          </cell>
          <cell r="H69">
            <v>9297.390000000596</v>
          </cell>
          <cell r="I69">
            <v>1.1216851233657823</v>
          </cell>
          <cell r="J69">
            <v>-819579.6099999994</v>
          </cell>
          <cell r="K69">
            <v>96.78789631602636</v>
          </cell>
          <cell r="L69">
            <v>-295094.51999999955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6670559.08</v>
          </cell>
          <cell r="H70">
            <v>3552.6200000001118</v>
          </cell>
          <cell r="I70">
            <v>0.5947529577601736</v>
          </cell>
          <cell r="J70">
            <v>-593774.3799999999</v>
          </cell>
          <cell r="K70">
            <v>93.73332252281976</v>
          </cell>
          <cell r="L70">
            <v>-445969.9199999999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47307292.21</v>
          </cell>
          <cell r="H71">
            <v>228421.5300000012</v>
          </cell>
          <cell r="I71">
            <v>5.07425237361107</v>
          </cell>
          <cell r="J71">
            <v>-4273158.469999999</v>
          </cell>
          <cell r="K71">
            <v>86.96193261099388</v>
          </cell>
          <cell r="L71">
            <v>-7092708.789999999</v>
          </cell>
        </row>
        <row r="72">
          <cell r="B72">
            <v>24213667</v>
          </cell>
          <cell r="C72">
            <v>22603962</v>
          </cell>
          <cell r="D72">
            <v>1609705</v>
          </cell>
          <cell r="G72">
            <v>21970210.14</v>
          </cell>
          <cell r="H72">
            <v>102111.60000000149</v>
          </cell>
          <cell r="I72">
            <v>6.343497721632317</v>
          </cell>
          <cell r="J72">
            <v>-1507593.3999999985</v>
          </cell>
          <cell r="K72">
            <v>97.19627974954126</v>
          </cell>
          <cell r="L72">
            <v>-633751.8599999994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9184768.34</v>
          </cell>
          <cell r="H73">
            <v>4123.379999998957</v>
          </cell>
          <cell r="I73">
            <v>0.6931564879719867</v>
          </cell>
          <cell r="J73">
            <v>-590746.620000001</v>
          </cell>
          <cell r="K73">
            <v>101.00788662197353</v>
          </cell>
          <cell r="L73">
            <v>91648.33999999985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9352681.5</v>
          </cell>
          <cell r="H74">
            <v>6882.859999999404</v>
          </cell>
          <cell r="I74">
            <v>0.4803169332783016</v>
          </cell>
          <cell r="J74">
            <v>-1426100.1400000006</v>
          </cell>
          <cell r="K74">
            <v>100.17979527621131</v>
          </cell>
          <cell r="L74">
            <v>16785.5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8638414.37</v>
          </cell>
          <cell r="H75">
            <v>11264.759999999776</v>
          </cell>
          <cell r="I75">
            <v>1.2340087571026606</v>
          </cell>
          <cell r="J75">
            <v>-901594.2400000002</v>
          </cell>
          <cell r="K75">
            <v>102.01429442454497</v>
          </cell>
          <cell r="L75">
            <v>170567.36999999918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14433173.7</v>
          </cell>
          <cell r="H76">
            <v>37006.14999999851</v>
          </cell>
          <cell r="I76">
            <v>3.421989750532032</v>
          </cell>
          <cell r="J76">
            <v>-1044415.8500000015</v>
          </cell>
          <cell r="K76">
            <v>94.27320336855597</v>
          </cell>
          <cell r="L76">
            <v>-876769.3000000007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12194680.12</v>
          </cell>
          <cell r="H77">
            <v>1825.2099999990314</v>
          </cell>
          <cell r="I77">
            <v>0.2471044718731385</v>
          </cell>
          <cell r="J77">
            <v>-736813.790000001</v>
          </cell>
          <cell r="K77">
            <v>115.66400200925828</v>
          </cell>
          <cell r="L77">
            <v>1651486.1199999992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407675882.8</v>
          </cell>
          <cell r="H78">
            <v>995645.8700000048</v>
          </cell>
          <cell r="I78">
            <v>2.4434064808150255</v>
          </cell>
          <cell r="J78">
            <v>-39752624.129999995</v>
          </cell>
          <cell r="K78">
            <v>92.54545248794179</v>
          </cell>
          <cell r="L78">
            <v>-32838342.199999988</v>
          </cell>
        </row>
        <row r="79">
          <cell r="B79">
            <v>43093757</v>
          </cell>
          <cell r="C79">
            <v>40027769</v>
          </cell>
          <cell r="D79">
            <v>4587291</v>
          </cell>
          <cell r="G79">
            <v>38624963.63</v>
          </cell>
          <cell r="H79">
            <v>67391.91000000387</v>
          </cell>
          <cell r="I79">
            <v>1.4691003906227853</v>
          </cell>
          <cell r="J79">
            <v>-4519899.089999996</v>
          </cell>
          <cell r="K79">
            <v>96.49541954236821</v>
          </cell>
          <cell r="L79">
            <v>-1402805.3699999973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9991855.36</v>
          </cell>
          <cell r="H80">
            <v>7307.7400000002235</v>
          </cell>
          <cell r="I80">
            <v>0.8672290168918944</v>
          </cell>
          <cell r="J80">
            <v>-835346.2599999998</v>
          </cell>
          <cell r="K80">
            <v>94.46962141261736</v>
          </cell>
          <cell r="L80">
            <v>-584936.6400000006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140496626.23</v>
          </cell>
          <cell r="H81">
            <v>96615.61999997497</v>
          </cell>
          <cell r="I81">
            <v>0.844692316798065</v>
          </cell>
          <cell r="J81">
            <v>-11341350.380000025</v>
          </cell>
          <cell r="K81">
            <v>83.61820671087277</v>
          </cell>
          <cell r="L81">
            <v>-27524946.77000001</v>
          </cell>
        </row>
        <row r="82">
          <cell r="B82">
            <v>42973110</v>
          </cell>
          <cell r="C82">
            <v>39320259</v>
          </cell>
          <cell r="D82">
            <v>3872999</v>
          </cell>
          <cell r="G82">
            <v>36180568.52</v>
          </cell>
          <cell r="H82">
            <v>79755.84000000358</v>
          </cell>
          <cell r="I82">
            <v>2.059278610709778</v>
          </cell>
          <cell r="J82">
            <v>-3793243.1599999964</v>
          </cell>
          <cell r="K82">
            <v>92.01508189455213</v>
          </cell>
          <cell r="L82">
            <v>-3139690.4799999967</v>
          </cell>
        </row>
        <row r="83">
          <cell r="B83">
            <v>13146948493</v>
          </cell>
          <cell r="C83">
            <v>12075908312.86</v>
          </cell>
          <cell r="D83">
            <v>1311432649.86</v>
          </cell>
          <cell r="G83">
            <v>10672408558.549997</v>
          </cell>
          <cell r="H83">
            <v>22516076.520000257</v>
          </cell>
          <cell r="I83">
            <v>1.7169068135068872</v>
          </cell>
          <cell r="J83">
            <v>-1288916573.3400004</v>
          </cell>
          <cell r="K83">
            <v>88.37768788940394</v>
          </cell>
          <cell r="L83">
            <v>-1403499754.3100004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1693706331.56</v>
      </c>
      <c r="F10" s="33">
        <f>'[1]вспомогат'!H10</f>
        <v>3089548.5999999046</v>
      </c>
      <c r="G10" s="34">
        <f>'[1]вспомогат'!I10</f>
        <v>0.9694587182447738</v>
      </c>
      <c r="H10" s="35">
        <f>'[1]вспомогат'!J10</f>
        <v>-315598451.4000001</v>
      </c>
      <c r="I10" s="36">
        <f>'[1]вспомогат'!K10</f>
        <v>76.71197722627068</v>
      </c>
      <c r="J10" s="37">
        <f>'[1]вспомогат'!L10</f>
        <v>-514170968.44000006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4905179411.6</v>
      </c>
      <c r="F12" s="38">
        <f>'[1]вспомогат'!H11</f>
        <v>10556305.640000343</v>
      </c>
      <c r="G12" s="39">
        <f>'[1]вспомогат'!I11</f>
        <v>1.8231961381693167</v>
      </c>
      <c r="H12" s="35">
        <f>'[1]вспомогат'!J11</f>
        <v>-568443694.3599997</v>
      </c>
      <c r="I12" s="36">
        <f>'[1]вспомогат'!K11</f>
        <v>89.72342073532103</v>
      </c>
      <c r="J12" s="37">
        <f>'[1]вспомогат'!L11</f>
        <v>-561820588.3999996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681074097.81</v>
      </c>
      <c r="F13" s="38">
        <f>'[1]вспомогат'!H12</f>
        <v>1885127</v>
      </c>
      <c r="G13" s="39">
        <f>'[1]вспомогат'!I12</f>
        <v>3.217078947805839</v>
      </c>
      <c r="H13" s="35">
        <f>'[1]вспомогат'!J12</f>
        <v>-56712347</v>
      </c>
      <c r="I13" s="36">
        <f>'[1]вспомогат'!K12</f>
        <v>97.77092641465877</v>
      </c>
      <c r="J13" s="37">
        <f>'[1]вспомогат'!L12</f>
        <v>-15527768.190000057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543842535.83</v>
      </c>
      <c r="F14" s="38">
        <f>'[1]вспомогат'!H13</f>
        <v>1240268.4500000477</v>
      </c>
      <c r="G14" s="39">
        <f>'[1]вспомогат'!I13</f>
        <v>2.0641211077272086</v>
      </c>
      <c r="H14" s="35">
        <f>'[1]вспомогат'!J13</f>
        <v>-58846731.54999995</v>
      </c>
      <c r="I14" s="36">
        <f>'[1]вспомогат'!K13</f>
        <v>85.49739791461148</v>
      </c>
      <c r="J14" s="37">
        <f>'[1]вспомогат'!L13</f>
        <v>-92249964.16999996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85539381.8</v>
      </c>
      <c r="F15" s="38">
        <f>'[1]вспомогат'!H14</f>
        <v>158171.98000000417</v>
      </c>
      <c r="G15" s="39">
        <f>'[1]вспомогат'!I14</f>
        <v>1.7376571529014146</v>
      </c>
      <c r="H15" s="35">
        <f>'[1]вспомогат'!J14</f>
        <v>-8944428.019999996</v>
      </c>
      <c r="I15" s="36">
        <f>'[1]вспомогат'!K14</f>
        <v>89.37527941731159</v>
      </c>
      <c r="J15" s="37">
        <f>'[1]вспомогат'!L14</f>
        <v>-10168718.200000003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6215635427.04</v>
      </c>
      <c r="F16" s="41">
        <f>SUM(F12:F15)</f>
        <v>13839873.070000395</v>
      </c>
      <c r="G16" s="42">
        <f>F16/D16*100</f>
        <v>1.9581389613812314</v>
      </c>
      <c r="H16" s="41">
        <f>SUM(H12:H15)</f>
        <v>-692947200.9299996</v>
      </c>
      <c r="I16" s="43">
        <f>E16/C16*100</f>
        <v>90.14173512986645</v>
      </c>
      <c r="J16" s="41">
        <f>SUM(J12:J15)</f>
        <v>-679767038.9599997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35540608.15</v>
      </c>
      <c r="F17" s="45">
        <f>'[1]вспомогат'!H15</f>
        <v>40231.05999999493</v>
      </c>
      <c r="G17" s="46">
        <f>'[1]вспомогат'!I15</f>
        <v>0.8824698678368923</v>
      </c>
      <c r="H17" s="47">
        <f>'[1]вспомогат'!J15</f>
        <v>-4518684.940000005</v>
      </c>
      <c r="I17" s="48">
        <f>'[1]вспомогат'!K15</f>
        <v>99.05268665503044</v>
      </c>
      <c r="J17" s="49">
        <f>'[1]вспомогат'!L15</f>
        <v>-339900.8500000015</v>
      </c>
    </row>
    <row r="18" spans="1:10" ht="12.75">
      <c r="A18" s="32" t="s">
        <v>20</v>
      </c>
      <c r="B18" s="33">
        <f>'[1]вспомогат'!B16</f>
        <v>365978797</v>
      </c>
      <c r="C18" s="33">
        <f>'[1]вспомогат'!C16</f>
        <v>341440392</v>
      </c>
      <c r="D18" s="38">
        <f>'[1]вспомогат'!D16</f>
        <v>43320796</v>
      </c>
      <c r="E18" s="33">
        <f>'[1]вспомогат'!G16</f>
        <v>316548734.31</v>
      </c>
      <c r="F18" s="38">
        <f>'[1]вспомогат'!H16</f>
        <v>637386.5799999833</v>
      </c>
      <c r="G18" s="39">
        <f>'[1]вспомогат'!I16</f>
        <v>1.4713177938835273</v>
      </c>
      <c r="H18" s="35">
        <f>'[1]вспомогат'!J16</f>
        <v>-42683409.42000002</v>
      </c>
      <c r="I18" s="36">
        <f>'[1]вспомогат'!K16</f>
        <v>92.70980871823741</v>
      </c>
      <c r="J18" s="37">
        <f>'[1]вспомогат'!L16</f>
        <v>-24891657.689999998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5447420.87</v>
      </c>
      <c r="F20" s="38">
        <f>'[1]вспомогат'!H18</f>
        <v>1515.1200000001118</v>
      </c>
      <c r="G20" s="39">
        <f>'[1]вспомогат'!I18</f>
        <v>0.7482997900975982</v>
      </c>
      <c r="H20" s="35">
        <f>'[1]вспомогат'!J18</f>
        <v>-200959.8799999999</v>
      </c>
      <c r="I20" s="36">
        <f>'[1]вспомогат'!K18</f>
        <v>105.16449375036801</v>
      </c>
      <c r="J20" s="37">
        <f>'[1]вспомогат'!L18</f>
        <v>267515.8700000001</v>
      </c>
    </row>
    <row r="21" spans="1:10" ht="12.75">
      <c r="A21" s="32" t="s">
        <v>23</v>
      </c>
      <c r="B21" s="33">
        <f>'[1]вспомогат'!B19</f>
        <v>146600300</v>
      </c>
      <c r="C21" s="33">
        <f>'[1]вспомогат'!C19</f>
        <v>135732661</v>
      </c>
      <c r="D21" s="38">
        <f>'[1]вспомогат'!D19</f>
        <v>13437642</v>
      </c>
      <c r="E21" s="33">
        <f>'[1]вспомогат'!G19</f>
        <v>127611886.41</v>
      </c>
      <c r="F21" s="38">
        <f>'[1]вспомогат'!H19</f>
        <v>143457.9200000018</v>
      </c>
      <c r="G21" s="39">
        <f>'[1]вспомогат'!I19</f>
        <v>1.0675825416393872</v>
      </c>
      <c r="H21" s="35">
        <f>'[1]вспомогат'!J19</f>
        <v>-13294184.079999998</v>
      </c>
      <c r="I21" s="36">
        <f>'[1]вспомогат'!K19</f>
        <v>94.01708142301874</v>
      </c>
      <c r="J21" s="37">
        <f>'[1]вспомогат'!L19</f>
        <v>-8120774.590000004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32943424.13</v>
      </c>
      <c r="F22" s="38">
        <f>'[1]вспомогат'!H20</f>
        <v>8306.919999998063</v>
      </c>
      <c r="G22" s="39">
        <f>'[1]вспомогат'!I20</f>
        <v>0.2696281581885066</v>
      </c>
      <c r="H22" s="35">
        <f>'[1]вспомогат'!J20</f>
        <v>-3072573.080000002</v>
      </c>
      <c r="I22" s="36">
        <f>'[1]вспомогат'!K20</f>
        <v>94.07036820123827</v>
      </c>
      <c r="J22" s="37">
        <f>'[1]вспомогат'!L20</f>
        <v>-2076555.870000001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53234874</v>
      </c>
      <c r="D23" s="38">
        <f>'[1]вспомогат'!D21</f>
        <v>2842070</v>
      </c>
      <c r="E23" s="33">
        <f>'[1]вспомогат'!G21</f>
        <v>51924679.52</v>
      </c>
      <c r="F23" s="38">
        <f>'[1]вспомогат'!H21</f>
        <v>147455.05000000447</v>
      </c>
      <c r="G23" s="39">
        <f>'[1]вспомогат'!I21</f>
        <v>5.1882976140631465</v>
      </c>
      <c r="H23" s="35">
        <f>'[1]вспомогат'!J21</f>
        <v>-2694614.9499999955</v>
      </c>
      <c r="I23" s="36">
        <f>'[1]вспомогат'!K21</f>
        <v>97.53884177503642</v>
      </c>
      <c r="J23" s="37">
        <f>'[1]вспомогат'!L21</f>
        <v>-1310194.4799999967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3897449.23</v>
      </c>
      <c r="F24" s="38">
        <f>'[1]вспомогат'!H22</f>
        <v>0</v>
      </c>
      <c r="G24" s="39">
        <f>'[1]вспомогат'!I22</f>
        <v>0</v>
      </c>
      <c r="H24" s="35">
        <f>'[1]вспомогат'!J22</f>
        <v>-418065</v>
      </c>
      <c r="I24" s="36">
        <f>'[1]вспомогат'!K22</f>
        <v>93.37276474428467</v>
      </c>
      <c r="J24" s="37">
        <f>'[1]вспомогат'!L22</f>
        <v>-276625.77</v>
      </c>
    </row>
    <row r="25" spans="1:10" ht="12.75">
      <c r="A25" s="32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124294.54</v>
      </c>
      <c r="F25" s="38">
        <f>'[1]вспомогат'!H23</f>
        <v>0</v>
      </c>
      <c r="G25" s="39">
        <f>'[1]вспомогат'!I23</f>
        <v>0</v>
      </c>
      <c r="H25" s="35">
        <f>'[1]вспомогат'!J23</f>
        <v>0</v>
      </c>
      <c r="I25" s="36">
        <f>'[1]вспомогат'!K23</f>
        <v>70.92372654079007</v>
      </c>
      <c r="J25" s="37">
        <f>'[1]вспомогат'!L23</f>
        <v>-50956.46000000001</v>
      </c>
    </row>
    <row r="26" spans="1:10" ht="12.75">
      <c r="A26" s="32" t="s">
        <v>28</v>
      </c>
      <c r="B26" s="33">
        <f>'[1]вспомогат'!B24</f>
        <v>133877162</v>
      </c>
      <c r="C26" s="33">
        <f>'[1]вспомогат'!C24</f>
        <v>125522739</v>
      </c>
      <c r="D26" s="38">
        <f>'[1]вспомогат'!D24</f>
        <v>13981135</v>
      </c>
      <c r="E26" s="33">
        <f>'[1]вспомогат'!G24</f>
        <v>125489543.33</v>
      </c>
      <c r="F26" s="38">
        <f>'[1]вспомогат'!H24</f>
        <v>220430.28999999166</v>
      </c>
      <c r="G26" s="39">
        <f>'[1]вспомогат'!I24</f>
        <v>1.5766265757393205</v>
      </c>
      <c r="H26" s="35">
        <f>'[1]вспомогат'!J24</f>
        <v>-13760704.710000008</v>
      </c>
      <c r="I26" s="36">
        <f>'[1]вспомогат'!K24</f>
        <v>99.97355405859969</v>
      </c>
      <c r="J26" s="37">
        <f>'[1]вспомогат'!L24</f>
        <v>-33195.67000000179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6605057.16</v>
      </c>
      <c r="F27" s="38">
        <f>'[1]вспомогат'!H25</f>
        <v>10268.78000000026</v>
      </c>
      <c r="G27" s="39">
        <f>'[1]вспомогат'!I25</f>
        <v>1.9787990904536672</v>
      </c>
      <c r="H27" s="35">
        <f>'[1]вспомогат'!J25</f>
        <v>-508671.21999999974</v>
      </c>
      <c r="I27" s="36">
        <f>'[1]вспомогат'!K25</f>
        <v>95.35168747206603</v>
      </c>
      <c r="J27" s="37">
        <f>'[1]вспомогат'!L25</f>
        <v>-321990.83999999985</v>
      </c>
    </row>
    <row r="28" spans="1:10" ht="12.75">
      <c r="A28" s="32" t="s">
        <v>30</v>
      </c>
      <c r="B28" s="33">
        <f>'[1]вспомогат'!B26</f>
        <v>69501178</v>
      </c>
      <c r="C28" s="33">
        <f>'[1]вспомогат'!C26</f>
        <v>64304982</v>
      </c>
      <c r="D28" s="38">
        <f>'[1]вспомогат'!D26</f>
        <v>5997722</v>
      </c>
      <c r="E28" s="33">
        <f>'[1]вспомогат'!G26</f>
        <v>57651977.01</v>
      </c>
      <c r="F28" s="38">
        <f>'[1]вспомогат'!H26</f>
        <v>50773.259999997914</v>
      </c>
      <c r="G28" s="39">
        <f>'[1]вспомогат'!I26</f>
        <v>0.8465424039326583</v>
      </c>
      <c r="H28" s="35">
        <f>'[1]вспомогат'!J26</f>
        <v>-5946948.740000002</v>
      </c>
      <c r="I28" s="36">
        <f>'[1]вспомогат'!K26</f>
        <v>89.65398203517108</v>
      </c>
      <c r="J28" s="37">
        <f>'[1]вспомогат'!L26</f>
        <v>-6653004.990000002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80060.83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-3930</v>
      </c>
      <c r="I29" s="36">
        <f>'[1]вспомогат'!K27</f>
        <v>104.88776365780166</v>
      </c>
      <c r="J29" s="37">
        <f>'[1]вспомогат'!L27</f>
        <v>3730.8300000000017</v>
      </c>
    </row>
    <row r="30" spans="1:10" ht="12.75">
      <c r="A30" s="32" t="s">
        <v>32</v>
      </c>
      <c r="B30" s="33">
        <f>'[1]вспомогат'!B28</f>
        <v>62171628</v>
      </c>
      <c r="C30" s="33">
        <f>'[1]вспомогат'!C28</f>
        <v>58011940</v>
      </c>
      <c r="D30" s="38">
        <f>'[1]вспомогат'!D28</f>
        <v>5247421</v>
      </c>
      <c r="E30" s="33">
        <f>'[1]вспомогат'!G28</f>
        <v>53996020.69</v>
      </c>
      <c r="F30" s="38">
        <f>'[1]вспомогат'!H28</f>
        <v>34372.94999999553</v>
      </c>
      <c r="G30" s="39">
        <f>'[1]вспомогат'!I28</f>
        <v>0.6550446400240334</v>
      </c>
      <c r="H30" s="35">
        <f>'[1]вспомогат'!J28</f>
        <v>-5213048.0500000045</v>
      </c>
      <c r="I30" s="36">
        <f>'[1]вспомогат'!K28</f>
        <v>93.0774262850027</v>
      </c>
      <c r="J30" s="37">
        <f>'[1]вспомогат'!L28</f>
        <v>-4015919.3100000024</v>
      </c>
    </row>
    <row r="31" spans="1:10" ht="12.75">
      <c r="A31" s="32" t="s">
        <v>33</v>
      </c>
      <c r="B31" s="33">
        <f>'[1]вспомогат'!B29</f>
        <v>30335540</v>
      </c>
      <c r="C31" s="33">
        <f>'[1]вспомогат'!C29</f>
        <v>27940507</v>
      </c>
      <c r="D31" s="38">
        <f>'[1]вспомогат'!D29</f>
        <v>2057307</v>
      </c>
      <c r="E31" s="33">
        <f>'[1]вспомогат'!G29</f>
        <v>27487690.94</v>
      </c>
      <c r="F31" s="38">
        <f>'[1]вспомогат'!H29</f>
        <v>23016</v>
      </c>
      <c r="G31" s="39">
        <f>'[1]вспомогат'!I29</f>
        <v>1.1187440668796635</v>
      </c>
      <c r="H31" s="35">
        <f>'[1]вспомогат'!J29</f>
        <v>-2034291</v>
      </c>
      <c r="I31" s="36">
        <f>'[1]вспомогат'!K29</f>
        <v>98.37935632306171</v>
      </c>
      <c r="J31" s="37">
        <f>'[1]вспомогат'!L29</f>
        <v>-452816.05999999866</v>
      </c>
    </row>
    <row r="32" spans="1:10" ht="12.75">
      <c r="A32" s="32" t="s">
        <v>34</v>
      </c>
      <c r="B32" s="33">
        <f>'[1]вспомогат'!B30</f>
        <v>41821248</v>
      </c>
      <c r="C32" s="33">
        <f>'[1]вспомогат'!C30</f>
        <v>39008362</v>
      </c>
      <c r="D32" s="38">
        <f>'[1]вспомогат'!D30</f>
        <v>2904220</v>
      </c>
      <c r="E32" s="33">
        <f>'[1]вспомогат'!G30</f>
        <v>35537055.59</v>
      </c>
      <c r="F32" s="38">
        <f>'[1]вспомогат'!H30</f>
        <v>236243.36000000685</v>
      </c>
      <c r="G32" s="39">
        <f>'[1]вспомогат'!I30</f>
        <v>8.13448567945978</v>
      </c>
      <c r="H32" s="35">
        <f>'[1]вспомогат'!J30</f>
        <v>-2667976.639999993</v>
      </c>
      <c r="I32" s="36">
        <f>'[1]вспомогат'!K30</f>
        <v>91.10112234397334</v>
      </c>
      <c r="J32" s="37">
        <f>'[1]вспомогат'!L30</f>
        <v>-3471306.4099999964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6827712.89</v>
      </c>
      <c r="F33" s="38">
        <f>'[1]вспомогат'!H31</f>
        <v>234.21999999973923</v>
      </c>
      <c r="G33" s="39">
        <f>'[1]вспомогат'!I31</f>
        <v>0.03239938932777493</v>
      </c>
      <c r="H33" s="35">
        <f>'[1]вспомогат'!J31</f>
        <v>-722680.6400000006</v>
      </c>
      <c r="I33" s="36">
        <f>'[1]вспомогат'!K31</f>
        <v>100.90851081526529</v>
      </c>
      <c r="J33" s="37">
        <f>'[1]вспомогат'!L31</f>
        <v>61472.02999999933</v>
      </c>
    </row>
    <row r="34" spans="1:10" ht="12.75">
      <c r="A34" s="32" t="s">
        <v>36</v>
      </c>
      <c r="B34" s="33">
        <f>'[1]вспомогат'!B32</f>
        <v>85731022</v>
      </c>
      <c r="C34" s="33">
        <f>'[1]вспомогат'!C32</f>
        <v>79882044</v>
      </c>
      <c r="D34" s="38">
        <f>'[1]вспомогат'!D32</f>
        <v>6731919</v>
      </c>
      <c r="E34" s="33">
        <f>'[1]вспомогат'!G32</f>
        <v>72897802.8</v>
      </c>
      <c r="F34" s="38">
        <f>'[1]вспомогат'!H32</f>
        <v>157772.1400000006</v>
      </c>
      <c r="G34" s="39">
        <f>'[1]вспомогат'!I32</f>
        <v>2.343642875085107</v>
      </c>
      <c r="H34" s="35">
        <f>'[1]вспомогат'!J32</f>
        <v>-6574146.859999999</v>
      </c>
      <c r="I34" s="36">
        <f>'[1]вспомогат'!K32</f>
        <v>91.25680709922746</v>
      </c>
      <c r="J34" s="37">
        <f>'[1]вспомогат'!L32</f>
        <v>-6984241.200000003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314573.62</v>
      </c>
      <c r="F35" s="38">
        <f>'[1]вспомогат'!H33</f>
        <v>3700</v>
      </c>
      <c r="G35" s="39">
        <f>'[1]вспомогат'!I33</f>
        <v>23.56687898089172</v>
      </c>
      <c r="H35" s="35">
        <f>'[1]вспомогат'!J33</f>
        <v>-12000</v>
      </c>
      <c r="I35" s="36">
        <f>'[1]вспомогат'!K33</f>
        <v>301.02738755980863</v>
      </c>
      <c r="J35" s="37">
        <f>'[1]вспомогат'!L33</f>
        <v>210073.62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7044615.21</v>
      </c>
      <c r="F36" s="38">
        <f>'[1]вспомогат'!H34</f>
        <v>17632.299999999814</v>
      </c>
      <c r="G36" s="39">
        <f>'[1]вспомогат'!I34</f>
        <v>2.8394540843028806</v>
      </c>
      <c r="H36" s="35">
        <f>'[1]вспомогат'!J34</f>
        <v>-603342.7000000002</v>
      </c>
      <c r="I36" s="36">
        <f>'[1]вспомогат'!K34</f>
        <v>89.28007949339374</v>
      </c>
      <c r="J36" s="37">
        <f>'[1]вспомогат'!L34</f>
        <v>-845851.79</v>
      </c>
    </row>
    <row r="37" spans="1:10" ht="18.75" customHeight="1">
      <c r="A37" s="50" t="s">
        <v>39</v>
      </c>
      <c r="B37" s="41">
        <f>SUM(B17:B36)</f>
        <v>1104276076</v>
      </c>
      <c r="C37" s="41">
        <f>SUM(C17:C36)</f>
        <v>1027280109.86</v>
      </c>
      <c r="D37" s="41">
        <f>SUM(D17:D36)</f>
        <v>106663027.86</v>
      </c>
      <c r="E37" s="41">
        <f>SUM(E17:E36)</f>
        <v>967977910.0300001</v>
      </c>
      <c r="F37" s="41">
        <f>SUM(F17:F36)</f>
        <v>1732795.949999975</v>
      </c>
      <c r="G37" s="42">
        <f>F37/D37*100</f>
        <v>1.6245516227744325</v>
      </c>
      <c r="H37" s="41">
        <f>SUM(H17:H36)</f>
        <v>-104930231.91000004</v>
      </c>
      <c r="I37" s="43">
        <f>E37/C37*100</f>
        <v>94.22726097188023</v>
      </c>
      <c r="J37" s="41">
        <f>SUM(J17:J36)</f>
        <v>-59302199.83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18106176.11</v>
      </c>
      <c r="F38" s="38">
        <f>'[1]вспомогат'!H35</f>
        <v>5507.280000001192</v>
      </c>
      <c r="G38" s="39">
        <f>'[1]вспомогат'!I35</f>
        <v>0.48393312976438935</v>
      </c>
      <c r="H38" s="35">
        <f>'[1]вспомогат'!J35</f>
        <v>-1132517.7199999988</v>
      </c>
      <c r="I38" s="36">
        <f>'[1]вспомогат'!K35</f>
        <v>109.94960870076362</v>
      </c>
      <c r="J38" s="37">
        <f>'[1]вспомогат'!L35</f>
        <v>1638472.1099999994</v>
      </c>
    </row>
    <row r="39" spans="1:10" ht="12.75" customHeight="1">
      <c r="A39" s="51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44879399.23</v>
      </c>
      <c r="F39" s="38">
        <f>'[1]вспомогат'!H36</f>
        <v>101612.30999999493</v>
      </c>
      <c r="G39" s="39">
        <f>'[1]вспомогат'!I36</f>
        <v>2.1397475445895884</v>
      </c>
      <c r="H39" s="35">
        <f>'[1]вспомогат'!J36</f>
        <v>-4647186.690000005</v>
      </c>
      <c r="I39" s="36">
        <f>'[1]вспомогат'!K36</f>
        <v>89.13298330559375</v>
      </c>
      <c r="J39" s="37">
        <f>'[1]вспомогат'!L36</f>
        <v>-5471657.770000003</v>
      </c>
    </row>
    <row r="40" spans="1:10" ht="12.75" customHeight="1">
      <c r="A40" s="51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24733638.72</v>
      </c>
      <c r="F40" s="38">
        <f>'[1]вспомогат'!H37</f>
        <v>205875.45999999717</v>
      </c>
      <c r="G40" s="39">
        <f>'[1]вспомогат'!I37</f>
        <v>8.78602143379002</v>
      </c>
      <c r="H40" s="35">
        <f>'[1]вспомогат'!J37</f>
        <v>-2137340.540000003</v>
      </c>
      <c r="I40" s="36">
        <f>'[1]вспомогат'!K37</f>
        <v>94.04305937711666</v>
      </c>
      <c r="J40" s="37">
        <f>'[1]вспомогат'!L37</f>
        <v>-1566695.2800000012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19249046</v>
      </c>
      <c r="D41" s="38">
        <f>'[1]вспомогат'!D38</f>
        <v>1630281</v>
      </c>
      <c r="E41" s="33">
        <f>'[1]вспомогат'!G38</f>
        <v>19014274.12</v>
      </c>
      <c r="F41" s="38">
        <f>'[1]вспомогат'!H38</f>
        <v>25628.359999999404</v>
      </c>
      <c r="G41" s="39">
        <f>'[1]вспомогат'!I38</f>
        <v>1.572021019689207</v>
      </c>
      <c r="H41" s="35">
        <f>'[1]вспомогат'!J38</f>
        <v>-1604652.6400000006</v>
      </c>
      <c r="I41" s="36">
        <f>'[1]вспомогат'!K38</f>
        <v>98.78034537399932</v>
      </c>
      <c r="J41" s="37">
        <f>'[1]вспомогат'!L38</f>
        <v>-234771.87999999896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18809185.01</v>
      </c>
      <c r="F42" s="38">
        <f>'[1]вспомогат'!H39</f>
        <v>111605.74000000209</v>
      </c>
      <c r="G42" s="39">
        <f>'[1]вспомогат'!I39</f>
        <v>4.989214730837756</v>
      </c>
      <c r="H42" s="35">
        <f>'[1]вспомогат'!J39</f>
        <v>-2125334.259999998</v>
      </c>
      <c r="I42" s="36">
        <f>'[1]вспомогат'!K39</f>
        <v>97.13373359054319</v>
      </c>
      <c r="J42" s="37">
        <f>'[1]вспомогат'!L39</f>
        <v>-555029.9899999984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19795931.38</v>
      </c>
      <c r="F43" s="38">
        <f>'[1]вспомогат'!H40</f>
        <v>6171.679999999702</v>
      </c>
      <c r="G43" s="39">
        <f>'[1]вспомогат'!I40</f>
        <v>0.414448704948507</v>
      </c>
      <c r="H43" s="35">
        <f>'[1]вспомогат'!J40</f>
        <v>-1482958.3200000003</v>
      </c>
      <c r="I43" s="36">
        <f>'[1]вспомогат'!K40</f>
        <v>91.9575742254791</v>
      </c>
      <c r="J43" s="37">
        <f>'[1]вспомогат'!L40</f>
        <v>-1731312.620000001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32940906.87</v>
      </c>
      <c r="F44" s="38">
        <f>'[1]вспомогат'!H41</f>
        <v>60201.740000002086</v>
      </c>
      <c r="G44" s="39">
        <f>'[1]вспомогат'!I41</f>
        <v>2.1216554495894817</v>
      </c>
      <c r="H44" s="35">
        <f>'[1]вспомогат'!J41</f>
        <v>-2777287.259999998</v>
      </c>
      <c r="I44" s="36">
        <f>'[1]вспомогат'!K41</f>
        <v>98.93962965519317</v>
      </c>
      <c r="J44" s="37">
        <f>'[1]вспомогат'!L41</f>
        <v>-353039.12999999896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53890663.25</v>
      </c>
      <c r="F45" s="38">
        <f>'[1]вспомогат'!H42</f>
        <v>88464.49000000209</v>
      </c>
      <c r="G45" s="39">
        <f>'[1]вспомогат'!I42</f>
        <v>1.6663610131247446</v>
      </c>
      <c r="H45" s="35">
        <f>'[1]вспомогат'!J42</f>
        <v>-5220378.509999998</v>
      </c>
      <c r="I45" s="36">
        <f>'[1]вспомогат'!K42</f>
        <v>87.98849134820416</v>
      </c>
      <c r="J45" s="37">
        <f>'[1]вспомогат'!L42</f>
        <v>-7356736.75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25667157.05</v>
      </c>
      <c r="F46" s="38">
        <f>'[1]вспомогат'!H43</f>
        <v>86407.8599999994</v>
      </c>
      <c r="G46" s="39">
        <f>'[1]вспомогат'!I43</f>
        <v>1.7375049767750377</v>
      </c>
      <c r="H46" s="35">
        <f>'[1]вспомогат'!J43</f>
        <v>-4886692.140000001</v>
      </c>
      <c r="I46" s="36">
        <f>'[1]вспомогат'!K43</f>
        <v>89.02528900004891</v>
      </c>
      <c r="J46" s="37">
        <f>'[1]вспомогат'!L43</f>
        <v>-3164152.9499999993</v>
      </c>
    </row>
    <row r="47" spans="1:10" ht="14.25" customHeight="1">
      <c r="A47" s="52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26862846.25</v>
      </c>
      <c r="F47" s="38">
        <f>'[1]вспомогат'!H44</f>
        <v>21330.079999998212</v>
      </c>
      <c r="G47" s="39">
        <f>'[1]вспомогат'!I44</f>
        <v>0.43247364059726584</v>
      </c>
      <c r="H47" s="35">
        <f>'[1]вспомогат'!J44</f>
        <v>-4910780.920000002</v>
      </c>
      <c r="I47" s="36">
        <f>'[1]вспомогат'!K44</f>
        <v>89.7740578590982</v>
      </c>
      <c r="J47" s="37">
        <f>'[1]вспомогат'!L44</f>
        <v>-3059880.75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8585625.52</v>
      </c>
      <c r="F48" s="38">
        <f>'[1]вспомогат'!H45</f>
        <v>6495.36999999918</v>
      </c>
      <c r="G48" s="39">
        <f>'[1]вспомогат'!I45</f>
        <v>0.6563698097190939</v>
      </c>
      <c r="H48" s="35">
        <f>'[1]вспомогат'!J45</f>
        <v>-983094.6300000008</v>
      </c>
      <c r="I48" s="36">
        <f>'[1]вспомогат'!K45</f>
        <v>81.2486061224905</v>
      </c>
      <c r="J48" s="37">
        <f>'[1]вспомогат'!L45</f>
        <v>-1981479.4800000004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9194359.5</v>
      </c>
      <c r="F49" s="38">
        <f>'[1]вспомогат'!H46</f>
        <v>25542.539999999106</v>
      </c>
      <c r="G49" s="39">
        <f>'[1]вспомогат'!I46</f>
        <v>1.8541736536073743</v>
      </c>
      <c r="H49" s="35">
        <f>'[1]вспомогат'!J46</f>
        <v>-1352027.460000001</v>
      </c>
      <c r="I49" s="36">
        <f>'[1]вспомогат'!K46</f>
        <v>88.15635395587849</v>
      </c>
      <c r="J49" s="37">
        <f>'[1]вспомогат'!L46</f>
        <v>-1235245.5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12480974.66</v>
      </c>
      <c r="F50" s="38">
        <f>'[1]вспомогат'!H47</f>
        <v>1907.949999999255</v>
      </c>
      <c r="G50" s="39">
        <f>'[1]вспомогат'!I47</f>
        <v>0.09448566607946289</v>
      </c>
      <c r="H50" s="35">
        <f>'[1]вспомогат'!J47</f>
        <v>-2017393.0500000007</v>
      </c>
      <c r="I50" s="36">
        <f>'[1]вспомогат'!K47</f>
        <v>91.43342093553407</v>
      </c>
      <c r="J50" s="37">
        <f>'[1]вспомогат'!L47</f>
        <v>-1169367.3399999999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24698753.25</v>
      </c>
      <c r="F51" s="38">
        <f>'[1]вспомогат'!H48</f>
        <v>28886.39999999851</v>
      </c>
      <c r="G51" s="39">
        <f>'[1]вспомогат'!I48</f>
        <v>1.0378188214599289</v>
      </c>
      <c r="H51" s="35">
        <f>'[1]вспомогат'!J48</f>
        <v>-2754489.6000000015</v>
      </c>
      <c r="I51" s="36">
        <f>'[1]вспомогат'!K48</f>
        <v>90.84244381304329</v>
      </c>
      <c r="J51" s="37">
        <f>'[1]вспомогат'!L48</f>
        <v>-2489807.75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10290057.98</v>
      </c>
      <c r="F52" s="38">
        <f>'[1]вспомогат'!H49</f>
        <v>39133.91000000015</v>
      </c>
      <c r="G52" s="39">
        <f>'[1]вспомогат'!I49</f>
        <v>1.3870387041894148</v>
      </c>
      <c r="H52" s="35">
        <f>'[1]вспомогат'!J49</f>
        <v>-2782266.09</v>
      </c>
      <c r="I52" s="36">
        <f>'[1]вспомогат'!K49</f>
        <v>72.1297429419797</v>
      </c>
      <c r="J52" s="37">
        <f>'[1]вспомогат'!L49</f>
        <v>-3975982.0199999996</v>
      </c>
    </row>
    <row r="53" spans="1:10" ht="14.25" customHeight="1">
      <c r="A53" s="52" t="s">
        <v>55</v>
      </c>
      <c r="B53" s="33">
        <f>'[1]вспомогат'!B50</f>
        <v>10938500</v>
      </c>
      <c r="C53" s="33">
        <f>'[1]вспомогат'!C50</f>
        <v>9653130</v>
      </c>
      <c r="D53" s="38">
        <f>'[1]вспомогат'!D50</f>
        <v>1120590</v>
      </c>
      <c r="E53" s="33">
        <f>'[1]вспомогат'!G50</f>
        <v>9205733.51</v>
      </c>
      <c r="F53" s="38">
        <f>'[1]вспомогат'!H50</f>
        <v>6783.199999999255</v>
      </c>
      <c r="G53" s="39">
        <f>'[1]вспомогат'!I50</f>
        <v>0.6053239811170236</v>
      </c>
      <c r="H53" s="35">
        <f>'[1]вспомогат'!J50</f>
        <v>-1113806.8000000007</v>
      </c>
      <c r="I53" s="36">
        <f>'[1]вспомогат'!K50</f>
        <v>95.36527022841295</v>
      </c>
      <c r="J53" s="37">
        <f>'[1]вспомогат'!L50</f>
        <v>-447396.4900000002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58122943</v>
      </c>
      <c r="D54" s="38">
        <f>'[1]вспомогат'!D51</f>
        <v>4743873</v>
      </c>
      <c r="E54" s="33">
        <f>'[1]вспомогат'!G51</f>
        <v>60568646.91</v>
      </c>
      <c r="F54" s="38">
        <f>'[1]вспомогат'!H51</f>
        <v>46959.16999999434</v>
      </c>
      <c r="G54" s="39">
        <f>'[1]вспомогат'!I51</f>
        <v>0.98989096040291</v>
      </c>
      <c r="H54" s="35">
        <f>'[1]вспомогат'!J51</f>
        <v>-4696913.830000006</v>
      </c>
      <c r="I54" s="36">
        <f>'[1]вспомогат'!K51</f>
        <v>104.20781155214387</v>
      </c>
      <c r="J54" s="37">
        <f>'[1]вспомогат'!L51</f>
        <v>2445703.9099999964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72728614.16</v>
      </c>
      <c r="F55" s="38">
        <f>'[1]вспомогат'!H52</f>
        <v>165457.11999998987</v>
      </c>
      <c r="G55" s="39">
        <f>'[1]вспомогат'!I52</f>
        <v>2.1326949659478225</v>
      </c>
      <c r="H55" s="35">
        <f>'[1]вспомогат'!J52</f>
        <v>-7592666.88000001</v>
      </c>
      <c r="I55" s="36">
        <f>'[1]вспомогат'!K52</f>
        <v>91.43341941204312</v>
      </c>
      <c r="J55" s="37">
        <f>'[1]вспомогат'!L52</f>
        <v>-6814089.840000004</v>
      </c>
    </row>
    <row r="56" spans="1:10" ht="14.25" customHeight="1">
      <c r="A56" s="52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31996411.51</v>
      </c>
      <c r="F56" s="38">
        <f>'[1]вспомогат'!H53</f>
        <v>78230.47000000253</v>
      </c>
      <c r="G56" s="39">
        <f>'[1]вспомогат'!I53</f>
        <v>2.856831357397664</v>
      </c>
      <c r="H56" s="35">
        <f>'[1]вспомогат'!J53</f>
        <v>-2660134.5299999975</v>
      </c>
      <c r="I56" s="36">
        <f>'[1]вспомогат'!K53</f>
        <v>92.66066514419704</v>
      </c>
      <c r="J56" s="37">
        <f>'[1]вспомогат'!L53</f>
        <v>-2534326.4899999984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65936404.3</v>
      </c>
      <c r="F57" s="38">
        <f>'[1]вспомогат'!H54</f>
        <v>115501.5</v>
      </c>
      <c r="G57" s="39">
        <f>'[1]вспомогат'!I54</f>
        <v>2.1423722337325577</v>
      </c>
      <c r="H57" s="35">
        <f>'[1]вспомогат'!J54</f>
        <v>-5275788.5</v>
      </c>
      <c r="I57" s="36">
        <f>'[1]вспомогат'!K54</f>
        <v>96.1378364278749</v>
      </c>
      <c r="J57" s="37">
        <f>'[1]вспомогат'!L54</f>
        <v>-2648875.700000003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71017724.15</v>
      </c>
      <c r="F58" s="38">
        <f>'[1]вспомогат'!H55</f>
        <v>117884.83000001311</v>
      </c>
      <c r="G58" s="39">
        <f>'[1]вспомогат'!I55</f>
        <v>1.881416111399483</v>
      </c>
      <c r="H58" s="35">
        <f>'[1]вспомогат'!J55</f>
        <v>-6147865.169999987</v>
      </c>
      <c r="I58" s="36">
        <f>'[1]вспомогат'!K55</f>
        <v>89.14410898222836</v>
      </c>
      <c r="J58" s="37">
        <f>'[1]вспомогат'!L55</f>
        <v>-8648475.849999994</v>
      </c>
    </row>
    <row r="59" spans="1:10" ht="14.25" customHeight="1">
      <c r="A59" s="52" t="s">
        <v>61</v>
      </c>
      <c r="B59" s="33">
        <f>'[1]вспомогат'!B56</f>
        <v>15857756</v>
      </c>
      <c r="C59" s="33">
        <f>'[1]вспомогат'!C56</f>
        <v>14979366</v>
      </c>
      <c r="D59" s="38">
        <f>'[1]вспомогат'!D56</f>
        <v>1298380</v>
      </c>
      <c r="E59" s="33">
        <f>'[1]вспомогат'!G56</f>
        <v>14486963.6</v>
      </c>
      <c r="F59" s="38">
        <f>'[1]вспомогат'!H56</f>
        <v>9580.889999998733</v>
      </c>
      <c r="G59" s="39">
        <f>'[1]вспомогат'!I56</f>
        <v>0.7379110892033713</v>
      </c>
      <c r="H59" s="35">
        <f>'[1]вспомогат'!J56</f>
        <v>-1288799.1100000013</v>
      </c>
      <c r="I59" s="36">
        <f>'[1]вспомогат'!K56</f>
        <v>96.71279545476091</v>
      </c>
      <c r="J59" s="37">
        <f>'[1]вспомогат'!L56</f>
        <v>-492402.4000000004</v>
      </c>
    </row>
    <row r="60" spans="1:10" ht="14.25" customHeight="1">
      <c r="A60" s="52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61720968.26</v>
      </c>
      <c r="F60" s="38">
        <f>'[1]вспомогат'!H57</f>
        <v>157717.4699999988</v>
      </c>
      <c r="G60" s="39">
        <f>'[1]вспомогат'!I57</f>
        <v>2.6252567331541323</v>
      </c>
      <c r="H60" s="35">
        <f>'[1]вспомогат'!J57</f>
        <v>-5849979.530000001</v>
      </c>
      <c r="I60" s="36">
        <f>'[1]вспомогат'!K57</f>
        <v>93.44119171318617</v>
      </c>
      <c r="J60" s="37">
        <f>'[1]вспомогат'!L57</f>
        <v>-4332307.740000002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21889806.83</v>
      </c>
      <c r="F61" s="38">
        <f>'[1]вспомогат'!H58</f>
        <v>26544.819999996573</v>
      </c>
      <c r="G61" s="39">
        <f>'[1]вспомогат'!I58</f>
        <v>1.4875114316965408</v>
      </c>
      <c r="H61" s="35">
        <f>'[1]вспомогат'!J58</f>
        <v>-1757967.1800000034</v>
      </c>
      <c r="I61" s="36">
        <f>'[1]вспомогат'!K58</f>
        <v>98.10846127285579</v>
      </c>
      <c r="J61" s="37">
        <f>'[1]вспомогат'!L58</f>
        <v>-422037.1700000018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12336762.97</v>
      </c>
      <c r="F62" s="38">
        <f>'[1]вспомогат'!H59</f>
        <v>16210.650000000373</v>
      </c>
      <c r="G62" s="39">
        <f>'[1]вспомогат'!I59</f>
        <v>1.5982058615621144</v>
      </c>
      <c r="H62" s="35">
        <f>'[1]вспомогат'!J59</f>
        <v>-998092.3499999996</v>
      </c>
      <c r="I62" s="36">
        <f>'[1]вспомогат'!K59</f>
        <v>86.08651948661667</v>
      </c>
      <c r="J62" s="37">
        <f>'[1]вспомогат'!L59</f>
        <v>-1993893.0299999993</v>
      </c>
    </row>
    <row r="63" spans="1:10" ht="14.25" customHeight="1">
      <c r="A63" s="52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12108368.03</v>
      </c>
      <c r="F63" s="38">
        <f>'[1]вспомогат'!H60</f>
        <v>8208.569999998435</v>
      </c>
      <c r="G63" s="39">
        <f>'[1]вспомогат'!I60</f>
        <v>1.3351784018006798</v>
      </c>
      <c r="H63" s="35">
        <f>'[1]вспомогат'!J60</f>
        <v>-606583.4300000016</v>
      </c>
      <c r="I63" s="36">
        <f>'[1]вспомогат'!K60</f>
        <v>113.80953264033944</v>
      </c>
      <c r="J63" s="37">
        <f>'[1]вспомогат'!L60</f>
        <v>1469217.0299999993</v>
      </c>
    </row>
    <row r="64" spans="1:10" ht="14.25" customHeight="1">
      <c r="A64" s="52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11788640.02</v>
      </c>
      <c r="F64" s="38">
        <f>'[1]вспомогат'!H61</f>
        <v>3204.469999998808</v>
      </c>
      <c r="G64" s="39">
        <f>'[1]вспомогат'!I61</f>
        <v>0.2272660864334676</v>
      </c>
      <c r="H64" s="35">
        <f>'[1]вспомогат'!J61</f>
        <v>-1406803.5300000012</v>
      </c>
      <c r="I64" s="36">
        <f>'[1]вспомогат'!K61</f>
        <v>90.29680683154615</v>
      </c>
      <c r="J64" s="37">
        <f>'[1]вспомогат'!L61</f>
        <v>-1266793.9800000004</v>
      </c>
    </row>
    <row r="65" spans="1:10" ht="14.25" customHeight="1">
      <c r="A65" s="52" t="s">
        <v>67</v>
      </c>
      <c r="B65" s="33">
        <f>'[1]вспомогат'!B62</f>
        <v>10347501</v>
      </c>
      <c r="C65" s="33">
        <f>'[1]вспомогат'!C62</f>
        <v>9520019</v>
      </c>
      <c r="D65" s="38">
        <f>'[1]вспомогат'!D62</f>
        <v>1178768</v>
      </c>
      <c r="E65" s="33">
        <f>'[1]вспомогат'!G62</f>
        <v>9220655.05</v>
      </c>
      <c r="F65" s="38">
        <f>'[1]вспомогат'!H62</f>
        <v>155176.41000000015</v>
      </c>
      <c r="G65" s="39">
        <f>'[1]вспомогат'!I62</f>
        <v>13.16428762911787</v>
      </c>
      <c r="H65" s="35">
        <f>'[1]вспомогат'!J62</f>
        <v>-1023591.5899999999</v>
      </c>
      <c r="I65" s="36">
        <f>'[1]вспомогат'!K62</f>
        <v>96.8554269692109</v>
      </c>
      <c r="J65" s="37">
        <f>'[1]вспомогат'!L62</f>
        <v>-299363.94999999925</v>
      </c>
    </row>
    <row r="66" spans="1:10" ht="14.25" customHeight="1">
      <c r="A66" s="52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14754502.34</v>
      </c>
      <c r="F66" s="38">
        <f>'[1]вспомогат'!H63</f>
        <v>28420.400000000373</v>
      </c>
      <c r="G66" s="39">
        <f>'[1]вспомогат'!I63</f>
        <v>2.6238898018723686</v>
      </c>
      <c r="H66" s="35">
        <f>'[1]вспомогат'!J63</f>
        <v>-1054719.5999999996</v>
      </c>
      <c r="I66" s="36">
        <f>'[1]вспомогат'!K63</f>
        <v>102.60810961739202</v>
      </c>
      <c r="J66" s="37">
        <f>'[1]вспомогат'!L63</f>
        <v>375032.33999999985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11056508.96</v>
      </c>
      <c r="F67" s="38">
        <f>'[1]вспомогат'!H64</f>
        <v>6791.950000001118</v>
      </c>
      <c r="G67" s="39">
        <f>'[1]вспомогат'!I64</f>
        <v>0.7958871828645255</v>
      </c>
      <c r="H67" s="35">
        <f>'[1]вспомогат'!J64</f>
        <v>-846589.0499999989</v>
      </c>
      <c r="I67" s="36">
        <f>'[1]вспомогат'!K64</f>
        <v>98.38248487981713</v>
      </c>
      <c r="J67" s="37">
        <f>'[1]вспомогат'!L64</f>
        <v>-181781.0399999991</v>
      </c>
    </row>
    <row r="68" spans="1:10" ht="14.25" customHeight="1">
      <c r="A68" s="52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34842784.18</v>
      </c>
      <c r="F68" s="38">
        <f>'[1]вспомогат'!H65</f>
        <v>31399.77000000328</v>
      </c>
      <c r="G68" s="39">
        <f>'[1]вспомогат'!I65</f>
        <v>1.0573648187903617</v>
      </c>
      <c r="H68" s="35">
        <f>'[1]вспомогат'!J65</f>
        <v>-2938225.2299999967</v>
      </c>
      <c r="I68" s="36">
        <f>'[1]вспомогат'!K65</f>
        <v>101.5292367578384</v>
      </c>
      <c r="J68" s="37">
        <f>'[1]вспомогат'!L65</f>
        <v>524803.1799999997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59900478.62</v>
      </c>
      <c r="F69" s="38">
        <f>'[1]вспомогат'!H66</f>
        <v>125469.6099999994</v>
      </c>
      <c r="G69" s="39">
        <f>'[1]вспомогат'!I66</f>
        <v>2.159685177614724</v>
      </c>
      <c r="H69" s="35">
        <f>'[1]вспомогат'!J66</f>
        <v>-5684155.390000001</v>
      </c>
      <c r="I69" s="36">
        <f>'[1]вспомогат'!K66</f>
        <v>86.33602455993807</v>
      </c>
      <c r="J69" s="37">
        <f>'[1]вспомогат'!L66</f>
        <v>-9480152.380000003</v>
      </c>
    </row>
    <row r="70" spans="1:10" ht="14.25" customHeight="1">
      <c r="A70" s="52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82958564.39</v>
      </c>
      <c r="F70" s="38">
        <f>'[1]вспомогат'!H67</f>
        <v>257227.09999999404</v>
      </c>
      <c r="G70" s="39">
        <f>'[1]вспомогат'!I67</f>
        <v>2.535889356173723</v>
      </c>
      <c r="H70" s="35">
        <f>'[1]вспомогат'!J67</f>
        <v>-9886239.900000006</v>
      </c>
      <c r="I70" s="36">
        <f>'[1]вспомогат'!K67</f>
        <v>89.54302282097827</v>
      </c>
      <c r="J70" s="37">
        <f>'[1]вспомогат'!L67</f>
        <v>-9688033.61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15006866.75</v>
      </c>
      <c r="F71" s="38">
        <f>'[1]вспомогат'!H68</f>
        <v>31116.849999999627</v>
      </c>
      <c r="G71" s="39">
        <f>'[1]вспомогат'!I68</f>
        <v>1.8387910733965607</v>
      </c>
      <c r="H71" s="35">
        <f>'[1]вспомогат'!J68</f>
        <v>-1661128.1500000004</v>
      </c>
      <c r="I71" s="36">
        <f>'[1]вспомогат'!K68</f>
        <v>98.5994881742967</v>
      </c>
      <c r="J71" s="37">
        <f>'[1]вспомогат'!L68</f>
        <v>-213158.25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8891860.48</v>
      </c>
      <c r="F72" s="38">
        <f>'[1]вспомогат'!H69</f>
        <v>9297.390000000596</v>
      </c>
      <c r="G72" s="39">
        <f>'[1]вспомогат'!I69</f>
        <v>1.1216851233657823</v>
      </c>
      <c r="H72" s="35">
        <f>'[1]вспомогат'!J69</f>
        <v>-819579.6099999994</v>
      </c>
      <c r="I72" s="36">
        <f>'[1]вспомогат'!K69</f>
        <v>96.78789631602636</v>
      </c>
      <c r="J72" s="37">
        <f>'[1]вспомогат'!L69</f>
        <v>-295094.51999999955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6670559.08</v>
      </c>
      <c r="F73" s="38">
        <f>'[1]вспомогат'!H70</f>
        <v>3552.6200000001118</v>
      </c>
      <c r="G73" s="39">
        <f>'[1]вспомогат'!I70</f>
        <v>0.5947529577601736</v>
      </c>
      <c r="H73" s="35">
        <f>'[1]вспомогат'!J70</f>
        <v>-593774.3799999999</v>
      </c>
      <c r="I73" s="36">
        <f>'[1]вспомогат'!K70</f>
        <v>93.73332252281976</v>
      </c>
      <c r="J73" s="37">
        <f>'[1]вспомогат'!L70</f>
        <v>-445969.9199999999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47307292.21</v>
      </c>
      <c r="F74" s="38">
        <f>'[1]вспомогат'!H71</f>
        <v>228421.5300000012</v>
      </c>
      <c r="G74" s="39">
        <f>'[1]вспомогат'!I71</f>
        <v>5.07425237361107</v>
      </c>
      <c r="H74" s="35">
        <f>'[1]вспомогат'!J71</f>
        <v>-4273158.469999999</v>
      </c>
      <c r="I74" s="36">
        <f>'[1]вспомогат'!K71</f>
        <v>86.96193261099388</v>
      </c>
      <c r="J74" s="37">
        <f>'[1]вспомогат'!L71</f>
        <v>-7092708.789999999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22603962</v>
      </c>
      <c r="D75" s="38">
        <f>'[1]вспомогат'!D72</f>
        <v>1609705</v>
      </c>
      <c r="E75" s="33">
        <f>'[1]вспомогат'!G72</f>
        <v>21970210.14</v>
      </c>
      <c r="F75" s="38">
        <f>'[1]вспомогат'!H72</f>
        <v>102111.60000000149</v>
      </c>
      <c r="G75" s="39">
        <f>'[1]вспомогат'!I72</f>
        <v>6.343497721632317</v>
      </c>
      <c r="H75" s="35">
        <f>'[1]вспомогат'!J72</f>
        <v>-1507593.3999999985</v>
      </c>
      <c r="I75" s="36">
        <f>'[1]вспомогат'!K72</f>
        <v>97.19627974954126</v>
      </c>
      <c r="J75" s="37">
        <f>'[1]вспомогат'!L72</f>
        <v>-633751.8599999994</v>
      </c>
    </row>
    <row r="76" spans="1:10" ht="14.25" customHeight="1">
      <c r="A76" s="52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9184768.34</v>
      </c>
      <c r="F76" s="38">
        <f>'[1]вспомогат'!H73</f>
        <v>4123.379999998957</v>
      </c>
      <c r="G76" s="39">
        <f>'[1]вспомогат'!I73</f>
        <v>0.6931564879719867</v>
      </c>
      <c r="H76" s="35">
        <f>'[1]вспомогат'!J73</f>
        <v>-590746.620000001</v>
      </c>
      <c r="I76" s="36">
        <f>'[1]вспомогат'!K73</f>
        <v>101.00788662197353</v>
      </c>
      <c r="J76" s="37">
        <f>'[1]вспомогат'!L73</f>
        <v>91648.33999999985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9352681.5</v>
      </c>
      <c r="F77" s="38">
        <f>'[1]вспомогат'!H74</f>
        <v>6882.859999999404</v>
      </c>
      <c r="G77" s="39">
        <f>'[1]вспомогат'!I74</f>
        <v>0.4803169332783016</v>
      </c>
      <c r="H77" s="35">
        <f>'[1]вспомогат'!J74</f>
        <v>-1426100.1400000006</v>
      </c>
      <c r="I77" s="36">
        <f>'[1]вспомогат'!K74</f>
        <v>100.17979527621131</v>
      </c>
      <c r="J77" s="37">
        <f>'[1]вспомогат'!L74</f>
        <v>16785.5</v>
      </c>
    </row>
    <row r="78" spans="1:10" ht="14.25" customHeight="1">
      <c r="A78" s="52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8638414.37</v>
      </c>
      <c r="F78" s="38">
        <f>'[1]вспомогат'!H75</f>
        <v>11264.759999999776</v>
      </c>
      <c r="G78" s="39">
        <f>'[1]вспомогат'!I75</f>
        <v>1.2340087571026606</v>
      </c>
      <c r="H78" s="35">
        <f>'[1]вспомогат'!J75</f>
        <v>-901594.2400000002</v>
      </c>
      <c r="I78" s="36">
        <f>'[1]вспомогат'!K75</f>
        <v>102.01429442454497</v>
      </c>
      <c r="J78" s="37">
        <f>'[1]вспомогат'!L75</f>
        <v>170567.36999999918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14433173.7</v>
      </c>
      <c r="F79" s="38">
        <f>'[1]вспомогат'!H76</f>
        <v>37006.14999999851</v>
      </c>
      <c r="G79" s="39">
        <f>'[1]вспомогат'!I76</f>
        <v>3.421989750532032</v>
      </c>
      <c r="H79" s="35">
        <f>'[1]вспомогат'!J76</f>
        <v>-1044415.8500000015</v>
      </c>
      <c r="I79" s="36">
        <f>'[1]вспомогат'!K76</f>
        <v>94.27320336855597</v>
      </c>
      <c r="J79" s="37">
        <f>'[1]вспомогат'!L76</f>
        <v>-876769.3000000007</v>
      </c>
    </row>
    <row r="80" spans="1:10" ht="14.25" customHeight="1">
      <c r="A80" s="52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12194680.12</v>
      </c>
      <c r="F80" s="38">
        <f>'[1]вспомогат'!H77</f>
        <v>1825.2099999990314</v>
      </c>
      <c r="G80" s="39">
        <f>'[1]вспомогат'!I77</f>
        <v>0.2471044718731385</v>
      </c>
      <c r="H80" s="35">
        <f>'[1]вспомогат'!J77</f>
        <v>-736813.790000001</v>
      </c>
      <c r="I80" s="36">
        <f>'[1]вспомогат'!K77</f>
        <v>115.66400200925828</v>
      </c>
      <c r="J80" s="37">
        <f>'[1]вспомогат'!L77</f>
        <v>1651486.1199999992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407675882.8</v>
      </c>
      <c r="F81" s="38">
        <f>'[1]вспомогат'!H78</f>
        <v>995645.8700000048</v>
      </c>
      <c r="G81" s="39">
        <f>'[1]вспомогат'!I78</f>
        <v>2.4434064808150255</v>
      </c>
      <c r="H81" s="35">
        <f>'[1]вспомогат'!J78</f>
        <v>-39752624.129999995</v>
      </c>
      <c r="I81" s="36">
        <f>'[1]вспомогат'!K78</f>
        <v>92.54545248794179</v>
      </c>
      <c r="J81" s="37">
        <f>'[1]вспомогат'!L78</f>
        <v>-32838342.199999988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40027769</v>
      </c>
      <c r="D82" s="38">
        <f>'[1]вспомогат'!D79</f>
        <v>4587291</v>
      </c>
      <c r="E82" s="33">
        <f>'[1]вспомогат'!G79</f>
        <v>38624963.63</v>
      </c>
      <c r="F82" s="38">
        <f>'[1]вспомогат'!H79</f>
        <v>67391.91000000387</v>
      </c>
      <c r="G82" s="39">
        <f>'[1]вспомогат'!I79</f>
        <v>1.4691003906227853</v>
      </c>
      <c r="H82" s="35">
        <f>'[1]вспомогат'!J79</f>
        <v>-4519899.089999996</v>
      </c>
      <c r="I82" s="36">
        <f>'[1]вспомогат'!K79</f>
        <v>96.49541954236821</v>
      </c>
      <c r="J82" s="37">
        <f>'[1]вспомогат'!L79</f>
        <v>-1402805.3699999973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9991855.36</v>
      </c>
      <c r="F83" s="38">
        <f>'[1]вспомогат'!H80</f>
        <v>7307.7400000002235</v>
      </c>
      <c r="G83" s="39">
        <f>'[1]вспомогат'!I80</f>
        <v>0.8672290168918944</v>
      </c>
      <c r="H83" s="35">
        <f>'[1]вспомогат'!J80</f>
        <v>-835346.2599999998</v>
      </c>
      <c r="I83" s="36">
        <f>'[1]вспомогат'!K80</f>
        <v>94.46962141261736</v>
      </c>
      <c r="J83" s="37">
        <f>'[1]вспомогат'!L80</f>
        <v>-584936.6400000006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140496626.23</v>
      </c>
      <c r="F84" s="38">
        <f>'[1]вспомогат'!H81</f>
        <v>96615.61999997497</v>
      </c>
      <c r="G84" s="39">
        <f>'[1]вспомогат'!I81</f>
        <v>0.844692316798065</v>
      </c>
      <c r="H84" s="35">
        <f>'[1]вспомогат'!J81</f>
        <v>-11341350.380000025</v>
      </c>
      <c r="I84" s="36">
        <f>'[1]вспомогат'!K81</f>
        <v>83.61820671087277</v>
      </c>
      <c r="J84" s="37">
        <f>'[1]вспомогат'!L81</f>
        <v>-27524946.77000001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39320259</v>
      </c>
      <c r="D85" s="38">
        <f>'[1]вспомогат'!D82</f>
        <v>3872999</v>
      </c>
      <c r="E85" s="33">
        <f>'[1]вспомогат'!G82</f>
        <v>36180568.52</v>
      </c>
      <c r="F85" s="38">
        <f>'[1]вспомогат'!H82</f>
        <v>79755.84000000358</v>
      </c>
      <c r="G85" s="39">
        <f>'[1]вспомогат'!I82</f>
        <v>2.059278610709778</v>
      </c>
      <c r="H85" s="35">
        <f>'[1]вспомогат'!J82</f>
        <v>-3793243.1599999964</v>
      </c>
      <c r="I85" s="36">
        <f>'[1]вспомогат'!K82</f>
        <v>92.01508189455213</v>
      </c>
      <c r="J85" s="37">
        <f>'[1]вспомогат'!L82</f>
        <v>-3139690.4799999967</v>
      </c>
    </row>
    <row r="86" spans="1:10" ht="15" customHeight="1">
      <c r="A86" s="50" t="s">
        <v>88</v>
      </c>
      <c r="B86" s="41">
        <f>SUM(B38:B85)</f>
        <v>2099199337</v>
      </c>
      <c r="C86" s="41">
        <f>SUM(C38:C85)</f>
        <v>1945348437</v>
      </c>
      <c r="D86" s="41">
        <f>SUM(D38:D85)</f>
        <v>179294548</v>
      </c>
      <c r="E86" s="41">
        <f>SUM(E38:E85)</f>
        <v>1795088889.9199998</v>
      </c>
      <c r="F86" s="41">
        <f>SUM(F38:F85)</f>
        <v>3853858.899999968</v>
      </c>
      <c r="G86" s="42">
        <f>F86/D86*100</f>
        <v>2.149456825647575</v>
      </c>
      <c r="H86" s="41">
        <f>SUM(H38:H85)</f>
        <v>-175440689.1</v>
      </c>
      <c r="I86" s="43">
        <f>E86/C86*100</f>
        <v>92.27595713846917</v>
      </c>
      <c r="J86" s="41">
        <f>SUM(J38:J85)</f>
        <v>-150259547.08</v>
      </c>
    </row>
    <row r="87" spans="1:10" ht="15.75" customHeight="1">
      <c r="A87" s="53" t="s">
        <v>89</v>
      </c>
      <c r="B87" s="54">
        <f>'[1]вспомогат'!B83</f>
        <v>13146948493</v>
      </c>
      <c r="C87" s="54">
        <f>'[1]вспомогат'!C83</f>
        <v>12075908312.86</v>
      </c>
      <c r="D87" s="54">
        <f>'[1]вспомогат'!D83</f>
        <v>1311432649.86</v>
      </c>
      <c r="E87" s="54">
        <f>'[1]вспомогат'!G83</f>
        <v>10672408558.549997</v>
      </c>
      <c r="F87" s="54">
        <f>'[1]вспомогат'!H83</f>
        <v>22516076.520000257</v>
      </c>
      <c r="G87" s="55">
        <f>'[1]вспомогат'!I83</f>
        <v>1.7169068135068872</v>
      </c>
      <c r="H87" s="54">
        <f>'[1]вспомогат'!J83</f>
        <v>-1288916573.3400004</v>
      </c>
      <c r="I87" s="55">
        <f>'[1]вспомогат'!K83</f>
        <v>88.37768788940394</v>
      </c>
      <c r="J87" s="54">
        <f>'[1]вспомогат'!L83</f>
        <v>-1403499754.3100004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02.11.2020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2020-11-03T07:44:02Z</dcterms:created>
  <dcterms:modified xsi:type="dcterms:W3CDTF">2020-11-03T07:44:40Z</dcterms:modified>
  <cp:category/>
  <cp:version/>
  <cp:contentType/>
  <cp:contentStatus/>
</cp:coreProperties>
</file>