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'виконання'!$A$5:$J$90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<sst xmlns="http://schemas.openxmlformats.org/spreadsheetml/2006/main" count="95" uniqueCount="90">
  <si>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</si>
  <si>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</si>
  <si>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</si>
  <si>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</si>
  <si>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</si>
  <si>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</si>
  <si>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</si>
  <si>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</si>
  <si>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</si>
  <si>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</si>
  <si>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</si>
  <si>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</si>
  <si>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</si>
  <si>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</si>
  <si>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</si>
  <si>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</si>
  <si>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</si>
  <si>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</si>
  <si>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</si>
  <si>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</si>
  <si>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</si>
  <si>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</si>
  <si>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</si>
  <si>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</si>
  <si>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</si>
  <si>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</si>
  <si>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</si>
  <si>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</si>
  <si>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</si>
  <si>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</si>
  <si>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</si>
  <si>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</si>
  <si>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</si>
  <si>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</si>
  <si>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</si>
  <si>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</si>
  <si>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</si>
  <si>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</si>
  <si>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</si>
  <si>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</si>
  <si>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</si>
  <si>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</si>
  <si>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</si>
  <si>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</si>
  <si>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</si>
  <si>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</si>
  <si>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</si>
  <si>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</si>
  <si>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</si>
  <si>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</si>
  <si>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</si>
  <si>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</si>
  <si>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</si>
  <si>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</si>
  <si>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</si>
  <si>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</si>
  <si>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</si>
  <si>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</si>
  <si>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</si>
  <si>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</si>
  <si>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</si>
  <si>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</si>
  <si>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</si>
  <si>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</si>
  <si>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</si>
  <si>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</si>
  <si>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</si>
  <si>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</si>
  <si>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</si>
  <si>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</si>
  <si>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</si>
  <si>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</si>
  <si>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</si>
  <si>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</si>
  <si>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</si>
  <si>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</si>
  <si>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</si>
  <si>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</si>
  <si>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</si>
  <si>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</si>
  <si>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</si>
  <si>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</si>
  <si>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</si>
  <si>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Бюджет отг м. Бердянськ</t>
  </si>
  <si>
    <t>Бюджет отг смт Більмак</t>
  </si>
  <si>
    <t>Бюджет отг с. Новоолександрівка</t>
  </si>
  <si>
    <t>Бюджет отг м. Пологи</t>
  </si>
  <si>
    <t>Бюджет отг смт Розівка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</si>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</sst>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111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11.11.2020</v>
          </cell>
        </row>
        <row r="6">
          <cell r="G6" t="str">
            <v>Фактично надійшло на 11.11.2020</v>
          </cell>
        </row>
        <row r="8">
          <cell r="D8" t="str">
            <v>жовтень</v>
          </cell>
          <cell r="H8" t="str">
            <v>за листопад</v>
          </cell>
          <cell r="I8" t="str">
            <v>за листопад</v>
          </cell>
          <cell r="K8" t="str">
            <v>за 11 місяців</v>
          </cell>
        </row>
        <row r="9">
          <cell r="B9" t="str">
            <v> рік </v>
          </cell>
          <cell r="C9" t="str">
            <v>11 міс.   </v>
          </cell>
        </row>
        <row r="10">
          <cell r="B10">
            <v>2391967200</v>
          </cell>
          <cell r="C10">
            <v>2207877300</v>
          </cell>
          <cell r="D10">
            <v>318688000</v>
          </cell>
          <cell r="G10">
            <v>1758712152.2</v>
          </cell>
          <cell r="H10">
            <v>68095369.24000001</v>
          </cell>
          <cell r="I10">
            <v>21.367409265488504</v>
          </cell>
          <cell r="J10">
            <v>-250592630.76</v>
          </cell>
          <cell r="K10">
            <v>79.65624503680526</v>
          </cell>
          <cell r="L10">
            <v>-449165147.79999995</v>
          </cell>
        </row>
        <row r="11">
          <cell r="B11">
            <v>5996650000</v>
          </cell>
          <cell r="C11">
            <v>5467000000</v>
          </cell>
          <cell r="D11">
            <v>579000000</v>
          </cell>
          <cell r="G11">
            <v>5126167242.01</v>
          </cell>
          <cell r="H11">
            <v>231544136.0500002</v>
          </cell>
          <cell r="I11">
            <v>39.99035164939554</v>
          </cell>
          <cell r="J11">
            <v>-347455863.9499998</v>
          </cell>
          <cell r="K11">
            <v>93.76563457124566</v>
          </cell>
          <cell r="L11">
            <v>-340832757.9899998</v>
          </cell>
        </row>
        <row r="12">
          <cell r="B12">
            <v>756966080</v>
          </cell>
          <cell r="C12">
            <v>696601866</v>
          </cell>
          <cell r="D12">
            <v>58597474</v>
          </cell>
          <cell r="G12">
            <v>712094071.92</v>
          </cell>
          <cell r="H12">
            <v>32905101.110000014</v>
          </cell>
          <cell r="I12">
            <v>56.154470259247034</v>
          </cell>
          <cell r="J12">
            <v>-25692372.889999986</v>
          </cell>
          <cell r="K12">
            <v>102.22396847843069</v>
          </cell>
          <cell r="L12">
            <v>15492205.919999957</v>
          </cell>
        </row>
        <row r="13">
          <cell r="B13">
            <v>693000000</v>
          </cell>
          <cell r="C13">
            <v>636092500</v>
          </cell>
          <cell r="D13">
            <v>60087000</v>
          </cell>
          <cell r="G13">
            <v>564288962.97</v>
          </cell>
          <cell r="H13">
            <v>21686695.590000033</v>
          </cell>
          <cell r="I13">
            <v>36.09215901942189</v>
          </cell>
          <cell r="J13">
            <v>-38400304.40999997</v>
          </cell>
          <cell r="K13">
            <v>88.71177744903453</v>
          </cell>
          <cell r="L13">
            <v>-71803537.02999997</v>
          </cell>
        </row>
        <row r="14">
          <cell r="B14">
            <v>104889800</v>
          </cell>
          <cell r="C14">
            <v>95708100</v>
          </cell>
          <cell r="D14">
            <v>9102600</v>
          </cell>
          <cell r="G14">
            <v>87512904.58</v>
          </cell>
          <cell r="H14">
            <v>2131694.7600000054</v>
          </cell>
          <cell r="I14">
            <v>23.418526135389946</v>
          </cell>
          <cell r="J14">
            <v>-6970905.239999995</v>
          </cell>
          <cell r="K14">
            <v>91.43730215101961</v>
          </cell>
          <cell r="L14">
            <v>-8195195.420000002</v>
          </cell>
        </row>
        <row r="15">
          <cell r="B15">
            <v>39093767</v>
          </cell>
          <cell r="C15">
            <v>35880509</v>
          </cell>
          <cell r="D15">
            <v>4558916</v>
          </cell>
          <cell r="G15">
            <v>36750644.91</v>
          </cell>
          <cell r="H15">
            <v>1250267.8199999928</v>
          </cell>
          <cell r="I15">
            <v>27.42467332146486</v>
          </cell>
          <cell r="J15">
            <v>-3308648.180000007</v>
          </cell>
          <cell r="K15">
            <v>102.42509355148779</v>
          </cell>
          <cell r="L15">
            <v>870135.9099999964</v>
          </cell>
        </row>
        <row r="16">
          <cell r="B16">
            <v>367846525</v>
          </cell>
          <cell r="C16">
            <v>343308120</v>
          </cell>
          <cell r="D16">
            <v>45188524</v>
          </cell>
          <cell r="G16">
            <v>328063497.44</v>
          </cell>
          <cell r="H16">
            <v>12152149.709999979</v>
          </cell>
          <cell r="I16">
            <v>26.892114710363142</v>
          </cell>
          <cell r="J16">
            <v>-33036374.29000002</v>
          </cell>
          <cell r="K16">
            <v>95.5594925747751</v>
          </cell>
          <cell r="L16">
            <v>-15244622.560000002</v>
          </cell>
        </row>
        <row r="17">
          <cell r="B17">
            <v>7303</v>
          </cell>
          <cell r="C17">
            <v>7303</v>
          </cell>
          <cell r="D17">
            <v>0</v>
          </cell>
          <cell r="G17">
            <v>7302.8</v>
          </cell>
          <cell r="H17">
            <v>0</v>
          </cell>
          <cell r="J17">
            <v>0</v>
          </cell>
          <cell r="K17">
            <v>99.9972613994249</v>
          </cell>
          <cell r="L17">
            <v>-0.1999999999998181</v>
          </cell>
        </row>
        <row r="18">
          <cell r="B18">
            <v>5361540</v>
          </cell>
          <cell r="C18">
            <v>5179905</v>
          </cell>
          <cell r="D18">
            <v>202475</v>
          </cell>
          <cell r="G18">
            <v>5556349.78</v>
          </cell>
          <cell r="H18">
            <v>110444.03000000026</v>
          </cell>
          <cell r="I18">
            <v>54.546995925423026</v>
          </cell>
          <cell r="J18">
            <v>-92030.96999999974</v>
          </cell>
          <cell r="K18">
            <v>107.26740702773508</v>
          </cell>
          <cell r="L18">
            <v>376444.78000000026</v>
          </cell>
        </row>
        <row r="19">
          <cell r="B19">
            <v>146600300</v>
          </cell>
          <cell r="C19">
            <v>135732661</v>
          </cell>
          <cell r="D19">
            <v>13437642</v>
          </cell>
          <cell r="G19">
            <v>131796486.41</v>
          </cell>
          <cell r="H19">
            <v>4328057.920000002</v>
          </cell>
          <cell r="I19">
            <v>32.20846276452373</v>
          </cell>
          <cell r="J19">
            <v>-9109584.079999998</v>
          </cell>
          <cell r="K19">
            <v>97.1000534720232</v>
          </cell>
          <cell r="L19">
            <v>-3936174.5900000036</v>
          </cell>
        </row>
        <row r="20">
          <cell r="B20">
            <v>38053760</v>
          </cell>
          <cell r="C20">
            <v>35019980</v>
          </cell>
          <cell r="D20">
            <v>3080880</v>
          </cell>
          <cell r="G20">
            <v>33508922.27</v>
          </cell>
          <cell r="H20">
            <v>573805.0599999987</v>
          </cell>
          <cell r="I20">
            <v>18.62471306899323</v>
          </cell>
          <cell r="J20">
            <v>-2507074.9400000013</v>
          </cell>
          <cell r="K20">
            <v>95.68515535988313</v>
          </cell>
          <cell r="L20">
            <v>-1511057.7300000004</v>
          </cell>
        </row>
        <row r="21">
          <cell r="B21">
            <v>57191538</v>
          </cell>
          <cell r="C21">
            <v>53234874</v>
          </cell>
          <cell r="D21">
            <v>2842070</v>
          </cell>
          <cell r="G21">
            <v>53328413.35</v>
          </cell>
          <cell r="H21">
            <v>1551188.8800000027</v>
          </cell>
          <cell r="I21">
            <v>54.57954519065339</v>
          </cell>
          <cell r="J21">
            <v>-1290881.1199999973</v>
          </cell>
          <cell r="K21">
            <v>100.17571066290117</v>
          </cell>
          <cell r="L21">
            <v>93539.35000000149</v>
          </cell>
        </row>
        <row r="22">
          <cell r="B22">
            <v>4539050</v>
          </cell>
          <cell r="C22">
            <v>4174075</v>
          </cell>
          <cell r="D22">
            <v>418065</v>
          </cell>
          <cell r="G22">
            <v>3966527.27</v>
          </cell>
          <cell r="H22">
            <v>69078.04000000004</v>
          </cell>
          <cell r="I22">
            <v>16.523277480774528</v>
          </cell>
          <cell r="J22">
            <v>-348986.95999999996</v>
          </cell>
          <cell r="K22">
            <v>95.02769523786708</v>
          </cell>
          <cell r="L22">
            <v>-207547.72999999998</v>
          </cell>
        </row>
        <row r="23">
          <cell r="B23">
            <v>175251</v>
          </cell>
          <cell r="C23">
            <v>175251</v>
          </cell>
          <cell r="D23">
            <v>0</v>
          </cell>
          <cell r="G23">
            <v>125042.54</v>
          </cell>
          <cell r="H23">
            <v>748</v>
          </cell>
          <cell r="J23">
            <v>748</v>
          </cell>
          <cell r="K23">
            <v>71.350542935561</v>
          </cell>
          <cell r="L23">
            <v>-50208.46000000001</v>
          </cell>
        </row>
        <row r="24">
          <cell r="B24">
            <v>133877162</v>
          </cell>
          <cell r="C24">
            <v>125522739</v>
          </cell>
          <cell r="D24">
            <v>13981135</v>
          </cell>
          <cell r="G24">
            <v>129027712.16</v>
          </cell>
          <cell r="H24">
            <v>3758599.11999999</v>
          </cell>
          <cell r="I24">
            <v>26.88336190159089</v>
          </cell>
          <cell r="J24">
            <v>-10222535.88000001</v>
          </cell>
          <cell r="K24">
            <v>102.7923013693957</v>
          </cell>
          <cell r="L24">
            <v>3504973.1599999964</v>
          </cell>
        </row>
        <row r="25">
          <cell r="B25">
            <v>7792857</v>
          </cell>
          <cell r="C25">
            <v>6927048</v>
          </cell>
          <cell r="D25">
            <v>518940</v>
          </cell>
          <cell r="G25">
            <v>6719816.06</v>
          </cell>
          <cell r="H25">
            <v>125027.6799999997</v>
          </cell>
          <cell r="I25">
            <v>24.09289705939024</v>
          </cell>
          <cell r="J25">
            <v>-393912.3200000003</v>
          </cell>
          <cell r="K25">
            <v>97.00836575695736</v>
          </cell>
          <cell r="L25">
            <v>-207231.9400000004</v>
          </cell>
        </row>
        <row r="26">
          <cell r="B26">
            <v>69501178</v>
          </cell>
          <cell r="C26">
            <v>64304982</v>
          </cell>
          <cell r="D26">
            <v>5997722</v>
          </cell>
          <cell r="G26">
            <v>59240918.7</v>
          </cell>
          <cell r="H26">
            <v>1639714.950000003</v>
          </cell>
          <cell r="I26">
            <v>27.338962192645855</v>
          </cell>
          <cell r="J26">
            <v>-4358007.049999997</v>
          </cell>
          <cell r="K26">
            <v>92.12492851642506</v>
          </cell>
          <cell r="L26">
            <v>-5064063.299999997</v>
          </cell>
        </row>
        <row r="27">
          <cell r="B27">
            <v>83700</v>
          </cell>
          <cell r="C27">
            <v>76330</v>
          </cell>
          <cell r="D27">
            <v>3930</v>
          </cell>
          <cell r="G27">
            <v>80060.83</v>
          </cell>
          <cell r="H27">
            <v>0</v>
          </cell>
          <cell r="I27">
            <v>0</v>
          </cell>
          <cell r="J27">
            <v>-3930</v>
          </cell>
          <cell r="K27">
            <v>104.88776365780166</v>
          </cell>
          <cell r="L27">
            <v>3730.8300000000017</v>
          </cell>
        </row>
        <row r="28">
          <cell r="B28">
            <v>62171628</v>
          </cell>
          <cell r="C28">
            <v>58011940</v>
          </cell>
          <cell r="D28">
            <v>5247421</v>
          </cell>
          <cell r="G28">
            <v>55014878.74</v>
          </cell>
          <cell r="H28">
            <v>1053231</v>
          </cell>
          <cell r="I28">
            <v>20.071402694771393</v>
          </cell>
          <cell r="J28">
            <v>-4194190</v>
          </cell>
          <cell r="K28">
            <v>94.83371654180158</v>
          </cell>
          <cell r="L28">
            <v>-2997061.259999998</v>
          </cell>
        </row>
        <row r="29">
          <cell r="B29">
            <v>30335540</v>
          </cell>
          <cell r="C29">
            <v>27940507</v>
          </cell>
          <cell r="D29">
            <v>2057307</v>
          </cell>
          <cell r="G29">
            <v>27986233.1</v>
          </cell>
          <cell r="H29">
            <v>521558.16000000015</v>
          </cell>
          <cell r="I29">
            <v>25.351498828322665</v>
          </cell>
          <cell r="J29">
            <v>-1535748.8399999999</v>
          </cell>
          <cell r="K29">
            <v>100.16365522644239</v>
          </cell>
          <cell r="L29">
            <v>45726.10000000149</v>
          </cell>
        </row>
        <row r="30">
          <cell r="B30">
            <v>41821248</v>
          </cell>
          <cell r="C30">
            <v>39008362</v>
          </cell>
          <cell r="D30">
            <v>2904220</v>
          </cell>
          <cell r="G30">
            <v>36673306.11</v>
          </cell>
          <cell r="H30">
            <v>1372493.8800000027</v>
          </cell>
          <cell r="I30">
            <v>47.258605753007785</v>
          </cell>
          <cell r="J30">
            <v>-1531726.1199999973</v>
          </cell>
          <cell r="K30">
            <v>94.01396067335511</v>
          </cell>
          <cell r="L30">
            <v>-2335055.8900000006</v>
          </cell>
        </row>
        <row r="31">
          <cell r="B31">
            <v>7461035</v>
          </cell>
          <cell r="C31">
            <v>6766240.86</v>
          </cell>
          <cell r="D31">
            <v>722914.8600000003</v>
          </cell>
          <cell r="G31">
            <v>6927927.62</v>
          </cell>
          <cell r="H31">
            <v>100448.95000000019</v>
          </cell>
          <cell r="I31">
            <v>13.894990345059464</v>
          </cell>
          <cell r="J31">
            <v>-622465.9100000001</v>
          </cell>
          <cell r="K31">
            <v>102.38960987859365</v>
          </cell>
          <cell r="L31">
            <v>161686.75999999978</v>
          </cell>
        </row>
        <row r="32">
          <cell r="B32">
            <v>85731022</v>
          </cell>
          <cell r="C32">
            <v>79882044</v>
          </cell>
          <cell r="D32">
            <v>6731919</v>
          </cell>
          <cell r="G32">
            <v>74319728.39</v>
          </cell>
          <cell r="H32">
            <v>1579697.7300000042</v>
          </cell>
          <cell r="I32">
            <v>23.465786353044415</v>
          </cell>
          <cell r="J32">
            <v>-5152221.269999996</v>
          </cell>
          <cell r="K32">
            <v>93.03683865425376</v>
          </cell>
          <cell r="L32">
            <v>-5562315.609999999</v>
          </cell>
        </row>
        <row r="33">
          <cell r="B33">
            <v>105500</v>
          </cell>
          <cell r="C33">
            <v>104500</v>
          </cell>
          <cell r="D33">
            <v>15700</v>
          </cell>
          <cell r="G33">
            <v>319283.62</v>
          </cell>
          <cell r="H33">
            <v>8410</v>
          </cell>
          <cell r="I33">
            <v>53.566878980891715</v>
          </cell>
          <cell r="J33">
            <v>-7290</v>
          </cell>
          <cell r="K33">
            <v>305.5345645933014</v>
          </cell>
          <cell r="L33">
            <v>214783.62</v>
          </cell>
        </row>
        <row r="34">
          <cell r="B34">
            <v>8393900</v>
          </cell>
          <cell r="C34">
            <v>7890467</v>
          </cell>
          <cell r="D34">
            <v>620975</v>
          </cell>
          <cell r="G34">
            <v>7531906.95</v>
          </cell>
          <cell r="H34">
            <v>504924.04000000004</v>
          </cell>
          <cell r="I34">
            <v>81.31149241112767</v>
          </cell>
          <cell r="J34">
            <v>-116050.95999999996</v>
          </cell>
          <cell r="K34">
            <v>95.45578164131477</v>
          </cell>
          <cell r="L34">
            <v>-358560.0499999998</v>
          </cell>
        </row>
        <row r="35">
          <cell r="B35">
            <v>17808849</v>
          </cell>
          <cell r="C35">
            <v>16467704</v>
          </cell>
          <cell r="D35">
            <v>1138025</v>
          </cell>
          <cell r="G35">
            <v>18455836.73</v>
          </cell>
          <cell r="H35">
            <v>355167.90000000224</v>
          </cell>
          <cell r="I35">
            <v>31.209147426462707</v>
          </cell>
          <cell r="J35">
            <v>-782857.0999999978</v>
          </cell>
          <cell r="K35">
            <v>112.07292000147685</v>
          </cell>
          <cell r="L35">
            <v>1988132.7300000004</v>
          </cell>
        </row>
        <row r="36">
          <cell r="B36">
            <v>53733027</v>
          </cell>
          <cell r="C36">
            <v>50351057</v>
          </cell>
          <cell r="D36">
            <v>4748799</v>
          </cell>
          <cell r="G36">
            <v>46072758.39</v>
          </cell>
          <cell r="H36">
            <v>1294971.4699999988</v>
          </cell>
          <cell r="I36">
            <v>27.269452128843497</v>
          </cell>
          <cell r="J36">
            <v>-3453827.530000001</v>
          </cell>
          <cell r="K36">
            <v>91.50306097844182</v>
          </cell>
          <cell r="L36">
            <v>-4278298.609999999</v>
          </cell>
        </row>
        <row r="37">
          <cell r="B37">
            <v>27439833</v>
          </cell>
          <cell r="C37">
            <v>26300334</v>
          </cell>
          <cell r="D37">
            <v>2343216</v>
          </cell>
          <cell r="G37">
            <v>25436587.36</v>
          </cell>
          <cell r="H37">
            <v>908824.0999999978</v>
          </cell>
          <cell r="I37">
            <v>38.78533178332675</v>
          </cell>
          <cell r="J37">
            <v>-1434391.9000000022</v>
          </cell>
          <cell r="K37">
            <v>96.71583395100609</v>
          </cell>
          <cell r="L37">
            <v>-863746.6400000006</v>
          </cell>
        </row>
        <row r="38">
          <cell r="B38">
            <v>20269298</v>
          </cell>
          <cell r="C38">
            <v>19249046</v>
          </cell>
          <cell r="D38">
            <v>1630281</v>
          </cell>
          <cell r="G38">
            <v>19714086.21</v>
          </cell>
          <cell r="H38">
            <v>725440.4499999993</v>
          </cell>
          <cell r="I38">
            <v>44.49787797318372</v>
          </cell>
          <cell r="J38">
            <v>-904840.5500000007</v>
          </cell>
          <cell r="K38">
            <v>102.41591302758589</v>
          </cell>
          <cell r="L38">
            <v>465040.2100000009</v>
          </cell>
        </row>
        <row r="39">
          <cell r="B39">
            <v>20480540</v>
          </cell>
          <cell r="C39">
            <v>19364215</v>
          </cell>
          <cell r="D39">
            <v>2236940</v>
          </cell>
          <cell r="G39">
            <v>19435641.82</v>
          </cell>
          <cell r="H39">
            <v>738062.5500000007</v>
          </cell>
          <cell r="I39">
            <v>32.99429354385906</v>
          </cell>
          <cell r="J39">
            <v>-1498877.4499999993</v>
          </cell>
          <cell r="K39">
            <v>100.3688598789055</v>
          </cell>
          <cell r="L39">
            <v>71426.8200000003</v>
          </cell>
        </row>
        <row r="40">
          <cell r="B40">
            <v>22941294</v>
          </cell>
          <cell r="C40">
            <v>21527244</v>
          </cell>
          <cell r="D40">
            <v>1489130</v>
          </cell>
          <cell r="G40">
            <v>20291315.69</v>
          </cell>
          <cell r="H40">
            <v>501555.9900000021</v>
          </cell>
          <cell r="I40">
            <v>33.681142009092696</v>
          </cell>
          <cell r="J40">
            <v>-987574.0099999979</v>
          </cell>
          <cell r="K40">
            <v>94.25877130393468</v>
          </cell>
          <cell r="L40">
            <v>-1235928.3099999987</v>
          </cell>
        </row>
        <row r="41">
          <cell r="B41">
            <v>36160712</v>
          </cell>
          <cell r="C41">
            <v>33293946</v>
          </cell>
          <cell r="D41">
            <v>2837489</v>
          </cell>
          <cell r="G41">
            <v>34149437.04</v>
          </cell>
          <cell r="H41">
            <v>1268731.9100000001</v>
          </cell>
          <cell r="I41">
            <v>44.713192192110704</v>
          </cell>
          <cell r="J41">
            <v>-1568757.0899999999</v>
          </cell>
          <cell r="K41">
            <v>102.5695093035833</v>
          </cell>
          <cell r="L41">
            <v>855491.0399999991</v>
          </cell>
        </row>
        <row r="42">
          <cell r="B42">
            <v>66700615</v>
          </cell>
          <cell r="C42">
            <v>61247400</v>
          </cell>
          <cell r="D42">
            <v>5308843</v>
          </cell>
          <cell r="G42">
            <v>55386503.95</v>
          </cell>
          <cell r="H42">
            <v>1584305.190000005</v>
          </cell>
          <cell r="I42">
            <v>29.84275839387236</v>
          </cell>
          <cell r="J42">
            <v>-3724537.809999995</v>
          </cell>
          <cell r="K42">
            <v>90.43078391899085</v>
          </cell>
          <cell r="L42">
            <v>-5860896.049999997</v>
          </cell>
        </row>
        <row r="43">
          <cell r="B43">
            <v>32433514</v>
          </cell>
          <cell r="C43">
            <v>28831310</v>
          </cell>
          <cell r="D43">
            <v>4973100</v>
          </cell>
          <cell r="G43">
            <v>26156451.68</v>
          </cell>
          <cell r="H43">
            <v>575702.4899999984</v>
          </cell>
          <cell r="I43">
            <v>11.576330457863273</v>
          </cell>
          <cell r="J43">
            <v>-4397397.510000002</v>
          </cell>
          <cell r="K43">
            <v>90.72238368634655</v>
          </cell>
          <cell r="L43">
            <v>-2674858.3200000003</v>
          </cell>
        </row>
        <row r="44">
          <cell r="B44">
            <v>32206427</v>
          </cell>
          <cell r="C44">
            <v>29922727</v>
          </cell>
          <cell r="D44">
            <v>4932111</v>
          </cell>
          <cell r="G44">
            <v>27540497.97</v>
          </cell>
          <cell r="H44">
            <v>698981.799999997</v>
          </cell>
          <cell r="I44">
            <v>14.172061415487141</v>
          </cell>
          <cell r="J44">
            <v>-4233129.200000003</v>
          </cell>
          <cell r="K44">
            <v>92.03873019327415</v>
          </cell>
          <cell r="L44">
            <v>-2382229.030000001</v>
          </cell>
        </row>
        <row r="45">
          <cell r="B45">
            <v>11207222</v>
          </cell>
          <cell r="C45">
            <v>10567105</v>
          </cell>
          <cell r="D45">
            <v>989590</v>
          </cell>
          <cell r="G45">
            <v>8703624.44</v>
          </cell>
          <cell r="H45">
            <v>124494.2899999991</v>
          </cell>
          <cell r="I45">
            <v>12.580390868945635</v>
          </cell>
          <cell r="J45">
            <v>-865095.7100000009</v>
          </cell>
          <cell r="K45">
            <v>82.36526882244473</v>
          </cell>
          <cell r="L45">
            <v>-1863480.5600000005</v>
          </cell>
        </row>
        <row r="46">
          <cell r="B46">
            <v>11295500</v>
          </cell>
          <cell r="C46">
            <v>10429605</v>
          </cell>
          <cell r="D46">
            <v>1377570</v>
          </cell>
          <cell r="G46">
            <v>9368839.33</v>
          </cell>
          <cell r="H46">
            <v>200022.36999999918</v>
          </cell>
          <cell r="I46">
            <v>14.519942362275543</v>
          </cell>
          <cell r="J46">
            <v>-1177547.6300000008</v>
          </cell>
          <cell r="K46">
            <v>89.8292824129006</v>
          </cell>
          <cell r="L46">
            <v>-1060765.67</v>
          </cell>
        </row>
        <row r="47">
          <cell r="B47">
            <v>14950700</v>
          </cell>
          <cell r="C47">
            <v>13650342</v>
          </cell>
          <cell r="D47">
            <v>2019301</v>
          </cell>
          <cell r="G47">
            <v>12667348.05</v>
          </cell>
          <cell r="H47">
            <v>188281.33999999985</v>
          </cell>
          <cell r="I47">
            <v>9.324084918494066</v>
          </cell>
          <cell r="J47">
            <v>-1831019.6600000001</v>
          </cell>
          <cell r="K47">
            <v>92.798759547563</v>
          </cell>
          <cell r="L47">
            <v>-982993.9499999993</v>
          </cell>
        </row>
        <row r="48">
          <cell r="B48">
            <v>29529180</v>
          </cell>
          <cell r="C48">
            <v>27188561</v>
          </cell>
          <cell r="D48">
            <v>2783376</v>
          </cell>
          <cell r="G48">
            <v>25220143.28</v>
          </cell>
          <cell r="H48">
            <v>550276.4299999997</v>
          </cell>
          <cell r="I48">
            <v>19.770107595955405</v>
          </cell>
          <cell r="J48">
            <v>-2233099.5700000003</v>
          </cell>
          <cell r="K48">
            <v>92.76012540715193</v>
          </cell>
          <cell r="L48">
            <v>-1968417.7199999988</v>
          </cell>
        </row>
        <row r="49">
          <cell r="B49">
            <v>15578840</v>
          </cell>
          <cell r="C49">
            <v>14266040</v>
          </cell>
          <cell r="D49">
            <v>2821400</v>
          </cell>
          <cell r="G49">
            <v>10894936.11</v>
          </cell>
          <cell r="H49">
            <v>644012.0399999991</v>
          </cell>
          <cell r="I49">
            <v>22.82597433898062</v>
          </cell>
          <cell r="J49">
            <v>-2177387.960000001</v>
          </cell>
          <cell r="K49">
            <v>76.36972916100052</v>
          </cell>
          <cell r="L49">
            <v>-3371103.8900000006</v>
          </cell>
        </row>
        <row r="50">
          <cell r="B50">
            <v>10938500</v>
          </cell>
          <cell r="C50">
            <v>9653130</v>
          </cell>
          <cell r="D50">
            <v>1120590</v>
          </cell>
          <cell r="G50">
            <v>10148252.98</v>
          </cell>
          <cell r="H50">
            <v>949302.6699999999</v>
          </cell>
          <cell r="I50">
            <v>84.71454055452931</v>
          </cell>
          <cell r="J50">
            <v>-171287.33000000007</v>
          </cell>
          <cell r="K50">
            <v>105.1291444329456</v>
          </cell>
          <cell r="L50">
            <v>495122.98000000045</v>
          </cell>
        </row>
        <row r="51">
          <cell r="B51">
            <v>61660350</v>
          </cell>
          <cell r="C51">
            <v>58122943</v>
          </cell>
          <cell r="D51">
            <v>4743873</v>
          </cell>
          <cell r="G51">
            <v>61950465.67</v>
          </cell>
          <cell r="H51">
            <v>1428777.9299999997</v>
          </cell>
          <cell r="I51">
            <v>30.11838491460458</v>
          </cell>
          <cell r="J51">
            <v>-3315095.0700000003</v>
          </cell>
          <cell r="K51">
            <v>106.58521828462814</v>
          </cell>
          <cell r="L51">
            <v>3827522.670000002</v>
          </cell>
        </row>
        <row r="52">
          <cell r="B52">
            <v>87045500</v>
          </cell>
          <cell r="C52">
            <v>79542704</v>
          </cell>
          <cell r="D52">
            <v>7758124</v>
          </cell>
          <cell r="G52">
            <v>74197523.45</v>
          </cell>
          <cell r="H52">
            <v>1634366.4099999964</v>
          </cell>
          <cell r="I52">
            <v>21.06651569374241</v>
          </cell>
          <cell r="J52">
            <v>-6123757.590000004</v>
          </cell>
          <cell r="K52">
            <v>93.28011208922443</v>
          </cell>
          <cell r="L52">
            <v>-5345180.549999997</v>
          </cell>
        </row>
        <row r="53">
          <cell r="B53">
            <v>39094603</v>
          </cell>
          <cell r="C53">
            <v>34530738</v>
          </cell>
          <cell r="D53">
            <v>2738365</v>
          </cell>
          <cell r="G53">
            <v>32576493.93</v>
          </cell>
          <cell r="H53">
            <v>658312.8900000006</v>
          </cell>
          <cell r="I53">
            <v>24.040363136397104</v>
          </cell>
          <cell r="J53">
            <v>-2080052.1099999994</v>
          </cell>
          <cell r="K53">
            <v>94.34056674375161</v>
          </cell>
          <cell r="L53">
            <v>-1954244.0700000003</v>
          </cell>
        </row>
        <row r="54">
          <cell r="B54">
            <v>73827000</v>
          </cell>
          <cell r="C54">
            <v>68585280</v>
          </cell>
          <cell r="D54">
            <v>5391290</v>
          </cell>
          <cell r="G54">
            <v>67866553.88</v>
          </cell>
          <cell r="H54">
            <v>2045651.0799999982</v>
          </cell>
          <cell r="I54">
            <v>37.94362907578702</v>
          </cell>
          <cell r="J54">
            <v>-3345638.920000002</v>
          </cell>
          <cell r="K54">
            <v>98.95206942364308</v>
          </cell>
          <cell r="L54">
            <v>-718726.1200000048</v>
          </cell>
        </row>
        <row r="55">
          <cell r="B55">
            <v>84720000</v>
          </cell>
          <cell r="C55">
            <v>79666200</v>
          </cell>
          <cell r="D55">
            <v>6265750</v>
          </cell>
          <cell r="G55">
            <v>72893422.97</v>
          </cell>
          <cell r="H55">
            <v>1993583.650000006</v>
          </cell>
          <cell r="I55">
            <v>31.817159158919615</v>
          </cell>
          <cell r="J55">
            <v>-4272166.349999994</v>
          </cell>
          <cell r="K55">
            <v>91.49855643924273</v>
          </cell>
          <cell r="L55">
            <v>-6772777.030000001</v>
          </cell>
        </row>
        <row r="56">
          <cell r="B56">
            <v>15857756</v>
          </cell>
          <cell r="C56">
            <v>14979366</v>
          </cell>
          <cell r="D56">
            <v>1298380</v>
          </cell>
          <cell r="G56">
            <v>14791907.56</v>
          </cell>
          <cell r="H56">
            <v>314524.8499999996</v>
          </cell>
          <cell r="I56">
            <v>24.22440656818494</v>
          </cell>
          <cell r="J56">
            <v>-983855.1500000004</v>
          </cell>
          <cell r="K56">
            <v>98.74855557972214</v>
          </cell>
          <cell r="L56">
            <v>-187458.43999999948</v>
          </cell>
        </row>
        <row r="57">
          <cell r="B57">
            <v>70781676</v>
          </cell>
          <cell r="C57">
            <v>66053276</v>
          </cell>
          <cell r="D57">
            <v>6007697</v>
          </cell>
          <cell r="G57">
            <v>63534406.17</v>
          </cell>
          <cell r="H57">
            <v>1971155.3800000027</v>
          </cell>
          <cell r="I57">
            <v>32.81049926452687</v>
          </cell>
          <cell r="J57">
            <v>-4036541.6199999973</v>
          </cell>
          <cell r="K57">
            <v>96.18660877622482</v>
          </cell>
          <cell r="L57">
            <v>-2518869.829999998</v>
          </cell>
        </row>
        <row r="58">
          <cell r="B58">
            <v>24760000</v>
          </cell>
          <cell r="C58">
            <v>22311844</v>
          </cell>
          <cell r="D58">
            <v>1784512</v>
          </cell>
          <cell r="G58">
            <v>23322166.51</v>
          </cell>
          <cell r="H58">
            <v>1458904.5</v>
          </cell>
          <cell r="I58">
            <v>81.75369512785568</v>
          </cell>
          <cell r="J58">
            <v>-325607.5</v>
          </cell>
          <cell r="K58">
            <v>104.52818919852614</v>
          </cell>
          <cell r="L58">
            <v>1010322.5100000016</v>
          </cell>
        </row>
        <row r="59">
          <cell r="B59">
            <v>14983150</v>
          </cell>
          <cell r="C59">
            <v>14330656</v>
          </cell>
          <cell r="D59">
            <v>1014303</v>
          </cell>
          <cell r="G59">
            <v>12564888.5</v>
          </cell>
          <cell r="H59">
            <v>244336.1799999997</v>
          </cell>
          <cell r="I59">
            <v>24.089072003139073</v>
          </cell>
          <cell r="J59">
            <v>-769966.8200000003</v>
          </cell>
          <cell r="K59">
            <v>87.67839029839249</v>
          </cell>
          <cell r="L59">
            <v>-1765767.5</v>
          </cell>
        </row>
        <row r="60">
          <cell r="B60">
            <v>11292759</v>
          </cell>
          <cell r="C60">
            <v>10639151</v>
          </cell>
          <cell r="D60">
            <v>614792</v>
          </cell>
          <cell r="G60">
            <v>12289366.8</v>
          </cell>
          <cell r="H60">
            <v>189207.33999999985</v>
          </cell>
          <cell r="I60">
            <v>30.775829874168803</v>
          </cell>
          <cell r="J60">
            <v>-425584.66000000015</v>
          </cell>
          <cell r="K60">
            <v>115.51078464813594</v>
          </cell>
          <cell r="L60">
            <v>1650215.8000000007</v>
          </cell>
        </row>
        <row r="61">
          <cell r="B61">
            <v>14013826</v>
          </cell>
          <cell r="C61">
            <v>13055434</v>
          </cell>
          <cell r="D61">
            <v>1410008</v>
          </cell>
          <cell r="G61">
            <v>11931362.09</v>
          </cell>
          <cell r="H61">
            <v>145926.5399999991</v>
          </cell>
          <cell r="I61">
            <v>10.349341280333098</v>
          </cell>
          <cell r="J61">
            <v>-1264081.460000001</v>
          </cell>
          <cell r="K61">
            <v>91.39000733334487</v>
          </cell>
          <cell r="L61">
            <v>-1124071.9100000001</v>
          </cell>
        </row>
        <row r="62">
          <cell r="B62">
            <v>10347501</v>
          </cell>
          <cell r="C62">
            <v>9520019</v>
          </cell>
          <cell r="D62">
            <v>1178768</v>
          </cell>
          <cell r="G62">
            <v>9554137.73</v>
          </cell>
          <cell r="H62">
            <v>488659.08999999985</v>
          </cell>
          <cell r="I62">
            <v>41.45506919088403</v>
          </cell>
          <cell r="J62">
            <v>-690108.9100000001</v>
          </cell>
          <cell r="K62">
            <v>100.35838930573564</v>
          </cell>
          <cell r="L62">
            <v>34118.73000000045</v>
          </cell>
        </row>
        <row r="63">
          <cell r="B63">
            <v>15300000</v>
          </cell>
          <cell r="C63">
            <v>14379470</v>
          </cell>
          <cell r="D63">
            <v>1083140</v>
          </cell>
          <cell r="G63">
            <v>14993861.66</v>
          </cell>
          <cell r="H63">
            <v>267779.72000000067</v>
          </cell>
          <cell r="I63">
            <v>24.72254002252716</v>
          </cell>
          <cell r="J63">
            <v>-815360.2799999993</v>
          </cell>
          <cell r="K63">
            <v>104.27270031510201</v>
          </cell>
          <cell r="L63">
            <v>614391.6600000001</v>
          </cell>
        </row>
        <row r="64">
          <cell r="B64">
            <v>12037300</v>
          </cell>
          <cell r="C64">
            <v>11238290</v>
          </cell>
          <cell r="D64">
            <v>853381</v>
          </cell>
          <cell r="G64">
            <v>11142429.61</v>
          </cell>
          <cell r="H64">
            <v>92712.59999999963</v>
          </cell>
          <cell r="I64">
            <v>10.864150947818105</v>
          </cell>
          <cell r="J64">
            <v>-760668.4000000004</v>
          </cell>
          <cell r="K64">
            <v>99.14701978681809</v>
          </cell>
          <cell r="L64">
            <v>-95860.3900000006</v>
          </cell>
        </row>
        <row r="65">
          <cell r="B65">
            <v>37048550</v>
          </cell>
          <cell r="C65">
            <v>34317981</v>
          </cell>
          <cell r="D65">
            <v>2969625</v>
          </cell>
          <cell r="G65">
            <v>35615917.78</v>
          </cell>
          <cell r="H65">
            <v>804533.3700000048</v>
          </cell>
          <cell r="I65">
            <v>27.0920863745424</v>
          </cell>
          <cell r="J65">
            <v>-2165091.629999995</v>
          </cell>
          <cell r="K65">
            <v>103.78208956989631</v>
          </cell>
          <cell r="L65">
            <v>1297936.7800000012</v>
          </cell>
        </row>
        <row r="66">
          <cell r="B66">
            <v>74959526</v>
          </cell>
          <cell r="C66">
            <v>69380631</v>
          </cell>
          <cell r="D66">
            <v>5809625</v>
          </cell>
          <cell r="G66">
            <v>61045800.27</v>
          </cell>
          <cell r="H66">
            <v>1270791.2600000054</v>
          </cell>
          <cell r="I66">
            <v>21.873894786668767</v>
          </cell>
          <cell r="J66">
            <v>-4538833.739999995</v>
          </cell>
          <cell r="K66">
            <v>87.98680466022283</v>
          </cell>
          <cell r="L66">
            <v>-8334830.729999997</v>
          </cell>
        </row>
        <row r="67">
          <cell r="B67">
            <v>104057186</v>
          </cell>
          <cell r="C67">
            <v>92646598</v>
          </cell>
          <cell r="D67">
            <v>10143467</v>
          </cell>
          <cell r="G67">
            <v>85157120.89</v>
          </cell>
          <cell r="H67">
            <v>2455783.599999994</v>
          </cell>
          <cell r="I67">
            <v>24.210495287262177</v>
          </cell>
          <cell r="J67">
            <v>-7687683.400000006</v>
          </cell>
          <cell r="K67">
            <v>91.91607973559914</v>
          </cell>
          <cell r="L67">
            <v>-7489477.109999999</v>
          </cell>
        </row>
        <row r="68">
          <cell r="B68">
            <v>16071180</v>
          </cell>
          <cell r="C68">
            <v>15220025</v>
          </cell>
          <cell r="D68">
            <v>1692245</v>
          </cell>
          <cell r="G68">
            <v>15559101.2</v>
          </cell>
          <cell r="H68">
            <v>583351.2999999989</v>
          </cell>
          <cell r="I68">
            <v>34.47203566859402</v>
          </cell>
          <cell r="J68">
            <v>-1108893.7000000011</v>
          </cell>
          <cell r="K68">
            <v>102.22782945494504</v>
          </cell>
          <cell r="L68">
            <v>339076.19999999925</v>
          </cell>
        </row>
        <row r="69">
          <cell r="B69">
            <v>9943882</v>
          </cell>
          <cell r="C69">
            <v>9186955</v>
          </cell>
          <cell r="D69">
            <v>828877</v>
          </cell>
          <cell r="G69">
            <v>9311985.46</v>
          </cell>
          <cell r="H69">
            <v>429422.37000000104</v>
          </cell>
          <cell r="I69">
            <v>51.80773142456614</v>
          </cell>
          <cell r="J69">
            <v>-399454.62999999896</v>
          </cell>
          <cell r="K69">
            <v>101.36095648667052</v>
          </cell>
          <cell r="L69">
            <v>125030.4600000009</v>
          </cell>
        </row>
        <row r="70">
          <cell r="B70">
            <v>8254815</v>
          </cell>
          <cell r="C70">
            <v>7116529</v>
          </cell>
          <cell r="D70">
            <v>597327</v>
          </cell>
          <cell r="G70">
            <v>6906357.61</v>
          </cell>
          <cell r="H70">
            <v>239351.15000000037</v>
          </cell>
          <cell r="I70">
            <v>40.07037183988006</v>
          </cell>
          <cell r="J70">
            <v>-357975.8499999996</v>
          </cell>
          <cell r="K70">
            <v>97.04671490834929</v>
          </cell>
          <cell r="L70">
            <v>-210171.38999999966</v>
          </cell>
        </row>
        <row r="71">
          <cell r="B71">
            <v>58533083</v>
          </cell>
          <cell r="C71">
            <v>54400001</v>
          </cell>
          <cell r="D71">
            <v>4501580</v>
          </cell>
          <cell r="G71">
            <v>48378291.12</v>
          </cell>
          <cell r="H71">
            <v>1299420.4399999976</v>
          </cell>
          <cell r="I71">
            <v>28.865874648456714</v>
          </cell>
          <cell r="J71">
            <v>-3202159.5600000024</v>
          </cell>
          <cell r="K71">
            <v>88.93068057112718</v>
          </cell>
          <cell r="L71">
            <v>-6021709.880000003</v>
          </cell>
        </row>
        <row r="72">
          <cell r="B72">
            <v>24213667</v>
          </cell>
          <cell r="C72">
            <v>22603962</v>
          </cell>
          <cell r="D72">
            <v>1609705</v>
          </cell>
          <cell r="G72">
            <v>22630213.86</v>
          </cell>
          <cell r="H72">
            <v>762115.3200000003</v>
          </cell>
          <cell r="I72">
            <v>47.34503030058305</v>
          </cell>
          <cell r="J72">
            <v>-847589.6799999997</v>
          </cell>
          <cell r="K72">
            <v>100.11613831238965</v>
          </cell>
          <cell r="L72">
            <v>26251.859999999404</v>
          </cell>
        </row>
        <row r="73">
          <cell r="B73">
            <v>9613620</v>
          </cell>
          <cell r="C73">
            <v>9093120</v>
          </cell>
          <cell r="D73">
            <v>594870</v>
          </cell>
          <cell r="G73">
            <v>9461149.98</v>
          </cell>
          <cell r="H73">
            <v>280505.01999999955</v>
          </cell>
          <cell r="I73">
            <v>47.15400339569983</v>
          </cell>
          <cell r="J73">
            <v>-314364.98000000045</v>
          </cell>
          <cell r="K73">
            <v>104.04734546558278</v>
          </cell>
          <cell r="L73">
            <v>368029.98000000045</v>
          </cell>
        </row>
        <row r="74">
          <cell r="B74">
            <v>10027814</v>
          </cell>
          <cell r="C74">
            <v>9335896</v>
          </cell>
          <cell r="D74">
            <v>1432983</v>
          </cell>
          <cell r="G74">
            <v>9808446.22</v>
          </cell>
          <cell r="H74">
            <v>462647.5800000001</v>
          </cell>
          <cell r="I74">
            <v>32.28562934801042</v>
          </cell>
          <cell r="J74">
            <v>-970335.4199999999</v>
          </cell>
          <cell r="K74">
            <v>105.06164828742737</v>
          </cell>
          <cell r="L74">
            <v>472550.22000000067</v>
          </cell>
        </row>
        <row r="75">
          <cell r="B75">
            <v>9125733</v>
          </cell>
          <cell r="C75">
            <v>8467847</v>
          </cell>
          <cell r="D75">
            <v>912859</v>
          </cell>
          <cell r="G75">
            <v>8802629.35</v>
          </cell>
          <cell r="H75">
            <v>175479.74000000022</v>
          </cell>
          <cell r="I75">
            <v>19.223093599340118</v>
          </cell>
          <cell r="J75">
            <v>-737379.2599999998</v>
          </cell>
          <cell r="K75">
            <v>103.95357107892951</v>
          </cell>
          <cell r="L75">
            <v>334782.3499999996</v>
          </cell>
        </row>
        <row r="76">
          <cell r="B76">
            <v>16427081</v>
          </cell>
          <cell r="C76">
            <v>15309943</v>
          </cell>
          <cell r="D76">
            <v>1081422</v>
          </cell>
          <cell r="G76">
            <v>14600733.56</v>
          </cell>
          <cell r="H76">
            <v>204566.00999999978</v>
          </cell>
          <cell r="I76">
            <v>18.916390641211272</v>
          </cell>
          <cell r="J76">
            <v>-876855.9900000002</v>
          </cell>
          <cell r="K76">
            <v>95.36765460197991</v>
          </cell>
          <cell r="L76">
            <v>-709209.4399999995</v>
          </cell>
        </row>
        <row r="77">
          <cell r="B77">
            <v>11547235</v>
          </cell>
          <cell r="C77">
            <v>10543194</v>
          </cell>
          <cell r="D77">
            <v>738639</v>
          </cell>
          <cell r="G77">
            <v>12469375.41</v>
          </cell>
          <cell r="H77">
            <v>276520.5</v>
          </cell>
          <cell r="I77">
            <v>37.43648791899696</v>
          </cell>
          <cell r="J77">
            <v>-462118.5</v>
          </cell>
          <cell r="K77">
            <v>118.26942964342683</v>
          </cell>
          <cell r="L77">
            <v>1926181.4100000001</v>
          </cell>
        </row>
        <row r="78">
          <cell r="B78">
            <v>472407370</v>
          </cell>
          <cell r="C78">
            <v>440514225</v>
          </cell>
          <cell r="D78">
            <v>40748270</v>
          </cell>
          <cell r="G78">
            <v>419153552.32</v>
          </cell>
          <cell r="H78">
            <v>12473315.389999986</v>
          </cell>
          <cell r="I78">
            <v>30.61066246493406</v>
          </cell>
          <cell r="J78">
            <v>-28274954.610000014</v>
          </cell>
          <cell r="K78">
            <v>95.15096869346273</v>
          </cell>
          <cell r="L78">
            <v>-21360672.680000007</v>
          </cell>
        </row>
        <row r="79">
          <cell r="B79">
            <v>43093757</v>
          </cell>
          <cell r="C79">
            <v>40027769</v>
          </cell>
          <cell r="D79">
            <v>4587291</v>
          </cell>
          <cell r="G79">
            <v>39361971.98</v>
          </cell>
          <cell r="H79">
            <v>804400.2599999979</v>
          </cell>
          <cell r="I79">
            <v>17.535409460616254</v>
          </cell>
          <cell r="J79">
            <v>-3782890.740000002</v>
          </cell>
          <cell r="K79">
            <v>98.3366621806976</v>
          </cell>
          <cell r="L79">
            <v>-665797.0200000033</v>
          </cell>
        </row>
        <row r="80">
          <cell r="B80">
            <v>11498856</v>
          </cell>
          <cell r="C80">
            <v>10576792</v>
          </cell>
          <cell r="D80">
            <v>842654</v>
          </cell>
          <cell r="G80">
            <v>10085210.34</v>
          </cell>
          <cell r="H80">
            <v>100662.72000000067</v>
          </cell>
          <cell r="I80">
            <v>11.945913743956673</v>
          </cell>
          <cell r="J80">
            <v>-741991.2799999993</v>
          </cell>
          <cell r="K80">
            <v>95.35226125275035</v>
          </cell>
          <cell r="L80">
            <v>-491581.66000000015</v>
          </cell>
        </row>
        <row r="81">
          <cell r="B81">
            <v>180007400</v>
          </cell>
          <cell r="C81">
            <v>168021573</v>
          </cell>
          <cell r="D81">
            <v>11437966</v>
          </cell>
          <cell r="G81">
            <v>145948159.29</v>
          </cell>
          <cell r="H81">
            <v>5548148.679999977</v>
          </cell>
          <cell r="I81">
            <v>48.50642745397195</v>
          </cell>
          <cell r="J81">
            <v>-5889817.320000023</v>
          </cell>
          <cell r="K81">
            <v>86.86275023148366</v>
          </cell>
          <cell r="L81">
            <v>-22073413.71000001</v>
          </cell>
        </row>
        <row r="82">
          <cell r="B82">
            <v>42973110</v>
          </cell>
          <cell r="C82">
            <v>39320259</v>
          </cell>
          <cell r="D82">
            <v>3872999</v>
          </cell>
          <cell r="G82">
            <v>37285662.44</v>
          </cell>
          <cell r="H82">
            <v>1184849.759999998</v>
          </cell>
          <cell r="I82">
            <v>30.592565606136173</v>
          </cell>
          <cell r="J82">
            <v>-2688149.240000002</v>
          </cell>
          <cell r="K82">
            <v>94.82557691189164</v>
          </cell>
          <cell r="L82">
            <v>-2034596.5600000024</v>
          </cell>
        </row>
        <row r="83">
          <cell r="B83">
            <v>13148816221</v>
          </cell>
          <cell r="C83">
            <v>12077776040.86</v>
          </cell>
          <cell r="D83">
            <v>1313300377.86</v>
          </cell>
          <cell r="G83">
            <v>11090553219.370007</v>
          </cell>
          <cell r="H83">
            <v>440660737.3400004</v>
          </cell>
          <cell r="I83">
            <v>33.553689983554975</v>
          </cell>
          <cell r="J83">
            <v>-872639640.5200002</v>
          </cell>
          <cell r="K83">
            <v>91.82612081768906</v>
          </cell>
          <cell r="L83">
            <v>-987222821.4899998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1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F21" sqref="F21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11.11.2020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11.11.2020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жовтень</v>
      </c>
      <c r="E8" s="16" t="s">
        <v>10</v>
      </c>
      <c r="F8" s="21" t="str">
        <f>'[1]вспомогат'!H8</f>
        <v>за листопад</v>
      </c>
      <c r="G8" s="22" t="str">
        <f>'[1]вспомогат'!I8</f>
        <v>за листопад</v>
      </c>
      <c r="H8" s="23"/>
      <c r="I8" s="22" t="str">
        <f>'[1]вспомогат'!K8</f>
        <v>за 11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11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2391967200</v>
      </c>
      <c r="C10" s="33">
        <f>'[1]вспомогат'!C10</f>
        <v>2207877300</v>
      </c>
      <c r="D10" s="33">
        <f>'[1]вспомогат'!D10</f>
        <v>318688000</v>
      </c>
      <c r="E10" s="33">
        <f>'[1]вспомогат'!G10</f>
        <v>1758712152.2</v>
      </c>
      <c r="F10" s="33">
        <f>'[1]вспомогат'!H10</f>
        <v>68095369.24000001</v>
      </c>
      <c r="G10" s="34">
        <f>'[1]вспомогат'!I10</f>
        <v>21.367409265488504</v>
      </c>
      <c r="H10" s="35">
        <f>'[1]вспомогат'!J10</f>
        <v>-250592630.76</v>
      </c>
      <c r="I10" s="36">
        <f>'[1]вспомогат'!K10</f>
        <v>79.65624503680526</v>
      </c>
      <c r="J10" s="37">
        <f>'[1]вспомогат'!L10</f>
        <v>-449165147.79999995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5996650000</v>
      </c>
      <c r="C12" s="33">
        <f>'[1]вспомогат'!C11</f>
        <v>5467000000</v>
      </c>
      <c r="D12" s="38">
        <f>'[1]вспомогат'!D11</f>
        <v>579000000</v>
      </c>
      <c r="E12" s="33">
        <f>'[1]вспомогат'!G11</f>
        <v>5126167242.01</v>
      </c>
      <c r="F12" s="38">
        <f>'[1]вспомогат'!H11</f>
        <v>231544136.0500002</v>
      </c>
      <c r="G12" s="39">
        <f>'[1]вспомогат'!I11</f>
        <v>39.99035164939554</v>
      </c>
      <c r="H12" s="35">
        <f>'[1]вспомогат'!J11</f>
        <v>-347455863.9499998</v>
      </c>
      <c r="I12" s="36">
        <f>'[1]вспомогат'!K11</f>
        <v>93.76563457124566</v>
      </c>
      <c r="J12" s="37">
        <f>'[1]вспомогат'!L11</f>
        <v>-340832757.9899998</v>
      </c>
    </row>
    <row r="13" spans="1:10" ht="12.75">
      <c r="A13" s="32" t="s">
        <v>15</v>
      </c>
      <c r="B13" s="33">
        <f>'[1]вспомогат'!B12</f>
        <v>756966080</v>
      </c>
      <c r="C13" s="33">
        <f>'[1]вспомогат'!C12</f>
        <v>696601866</v>
      </c>
      <c r="D13" s="38">
        <f>'[1]вспомогат'!D12</f>
        <v>58597474</v>
      </c>
      <c r="E13" s="33">
        <f>'[1]вспомогат'!G12</f>
        <v>712094071.92</v>
      </c>
      <c r="F13" s="38">
        <f>'[1]вспомогат'!H12</f>
        <v>32905101.110000014</v>
      </c>
      <c r="G13" s="39">
        <f>'[1]вспомогат'!I12</f>
        <v>56.154470259247034</v>
      </c>
      <c r="H13" s="35">
        <f>'[1]вспомогат'!J12</f>
        <v>-25692372.889999986</v>
      </c>
      <c r="I13" s="36">
        <f>'[1]вспомогат'!K12</f>
        <v>102.22396847843069</v>
      </c>
      <c r="J13" s="37">
        <f>'[1]вспомогат'!L12</f>
        <v>15492205.919999957</v>
      </c>
    </row>
    <row r="14" spans="1:10" ht="12.75">
      <c r="A14" s="32" t="s">
        <v>16</v>
      </c>
      <c r="B14" s="33">
        <f>'[1]вспомогат'!B13</f>
        <v>693000000</v>
      </c>
      <c r="C14" s="33">
        <f>'[1]вспомогат'!C13</f>
        <v>636092500</v>
      </c>
      <c r="D14" s="38">
        <f>'[1]вспомогат'!D13</f>
        <v>60087000</v>
      </c>
      <c r="E14" s="33">
        <f>'[1]вспомогат'!G13</f>
        <v>564288962.97</v>
      </c>
      <c r="F14" s="38">
        <f>'[1]вспомогат'!H13</f>
        <v>21686695.590000033</v>
      </c>
      <c r="G14" s="39">
        <f>'[1]вспомогат'!I13</f>
        <v>36.09215901942189</v>
      </c>
      <c r="H14" s="35">
        <f>'[1]вспомогат'!J13</f>
        <v>-38400304.40999997</v>
      </c>
      <c r="I14" s="36">
        <f>'[1]вспомогат'!K13</f>
        <v>88.71177744903453</v>
      </c>
      <c r="J14" s="37">
        <f>'[1]вспомогат'!L13</f>
        <v>-71803537.02999997</v>
      </c>
    </row>
    <row r="15" spans="1:10" ht="12.75">
      <c r="A15" s="32" t="s">
        <v>17</v>
      </c>
      <c r="B15" s="33">
        <f>'[1]вспомогат'!B14</f>
        <v>104889800</v>
      </c>
      <c r="C15" s="33">
        <f>'[1]вспомогат'!C14</f>
        <v>95708100</v>
      </c>
      <c r="D15" s="38">
        <f>'[1]вспомогат'!D14</f>
        <v>9102600</v>
      </c>
      <c r="E15" s="33">
        <f>'[1]вспомогат'!G14</f>
        <v>87512904.58</v>
      </c>
      <c r="F15" s="38">
        <f>'[1]вспомогат'!H14</f>
        <v>2131694.7600000054</v>
      </c>
      <c r="G15" s="39">
        <f>'[1]вспомогат'!I14</f>
        <v>23.418526135389946</v>
      </c>
      <c r="H15" s="35">
        <f>'[1]вспомогат'!J14</f>
        <v>-6970905.239999995</v>
      </c>
      <c r="I15" s="36">
        <f>'[1]вспомогат'!K14</f>
        <v>91.43730215101961</v>
      </c>
      <c r="J15" s="37">
        <f>'[1]вспомогат'!L14</f>
        <v>-8195195.420000002</v>
      </c>
    </row>
    <row r="16" spans="1:10" ht="18" customHeight="1">
      <c r="A16" s="40" t="s">
        <v>18</v>
      </c>
      <c r="B16" s="41">
        <f>SUM(B12:B15)</f>
        <v>7551505880</v>
      </c>
      <c r="C16" s="41">
        <f>SUM(C12:C15)</f>
        <v>6895402466</v>
      </c>
      <c r="D16" s="41">
        <f>SUM(D12:D15)</f>
        <v>706787074</v>
      </c>
      <c r="E16" s="41">
        <f>SUM(E12:E15)</f>
        <v>6490063181.4800005</v>
      </c>
      <c r="F16" s="41">
        <f>SUM(F12:F15)</f>
        <v>288267627.5100002</v>
      </c>
      <c r="G16" s="42">
        <f>F16/D16*100</f>
        <v>40.785639425828016</v>
      </c>
      <c r="H16" s="41">
        <f>SUM(H12:H15)</f>
        <v>-418519446.4899998</v>
      </c>
      <c r="I16" s="43">
        <f>E16/C16*100</f>
        <v>94.1216007837301</v>
      </c>
      <c r="J16" s="41">
        <f>SUM(J12:J15)</f>
        <v>-405339284.5199998</v>
      </c>
    </row>
    <row r="17" spans="1:10" ht="20.25" customHeight="1">
      <c r="A17" s="32" t="s">
        <v>19</v>
      </c>
      <c r="B17" s="44">
        <f>'[1]вспомогат'!B15</f>
        <v>39093767</v>
      </c>
      <c r="C17" s="44">
        <f>'[1]вспомогат'!C15</f>
        <v>35880509</v>
      </c>
      <c r="D17" s="45">
        <f>'[1]вспомогат'!D15</f>
        <v>4558916</v>
      </c>
      <c r="E17" s="44">
        <f>'[1]вспомогат'!G15</f>
        <v>36750644.91</v>
      </c>
      <c r="F17" s="45">
        <f>'[1]вспомогат'!H15</f>
        <v>1250267.8199999928</v>
      </c>
      <c r="G17" s="46">
        <f>'[1]вспомогат'!I15</f>
        <v>27.42467332146486</v>
      </c>
      <c r="H17" s="47">
        <f>'[1]вспомогат'!J15</f>
        <v>-3308648.180000007</v>
      </c>
      <c r="I17" s="48">
        <f>'[1]вспомогат'!K15</f>
        <v>102.42509355148779</v>
      </c>
      <c r="J17" s="49">
        <f>'[1]вспомогат'!L15</f>
        <v>870135.9099999964</v>
      </c>
    </row>
    <row r="18" spans="1:10" ht="12.75">
      <c r="A18" s="32" t="s">
        <v>20</v>
      </c>
      <c r="B18" s="33">
        <f>'[1]вспомогат'!B16</f>
        <v>367846525</v>
      </c>
      <c r="C18" s="33">
        <f>'[1]вспомогат'!C16</f>
        <v>343308120</v>
      </c>
      <c r="D18" s="38">
        <f>'[1]вспомогат'!D16</f>
        <v>45188524</v>
      </c>
      <c r="E18" s="33">
        <f>'[1]вспомогат'!G16</f>
        <v>328063497.44</v>
      </c>
      <c r="F18" s="38">
        <f>'[1]вспомогат'!H16</f>
        <v>12152149.709999979</v>
      </c>
      <c r="G18" s="39">
        <f>'[1]вспомогат'!I16</f>
        <v>26.892114710363142</v>
      </c>
      <c r="H18" s="35">
        <f>'[1]вспомогат'!J16</f>
        <v>-33036374.29000002</v>
      </c>
      <c r="I18" s="36">
        <f>'[1]вспомогат'!K16</f>
        <v>95.5594925747751</v>
      </c>
      <c r="J18" s="37">
        <f>'[1]вспомогат'!L16</f>
        <v>-15244622.560000002</v>
      </c>
    </row>
    <row r="19" spans="1:10" ht="12.75">
      <c r="A19" s="32" t="s">
        <v>21</v>
      </c>
      <c r="B19" s="33">
        <f>'[1]вспомогат'!B17</f>
        <v>7303</v>
      </c>
      <c r="C19" s="33">
        <f>'[1]вспомогат'!C17</f>
        <v>7303</v>
      </c>
      <c r="D19" s="38">
        <f>'[1]вспомогат'!D17</f>
        <v>0</v>
      </c>
      <c r="E19" s="33">
        <f>'[1]вспомогат'!G17</f>
        <v>7302.8</v>
      </c>
      <c r="F19" s="38">
        <f>'[1]вспомогат'!H17</f>
        <v>0</v>
      </c>
      <c r="G19" s="39">
        <f>'[1]вспомогат'!I17</f>
        <v>0</v>
      </c>
      <c r="H19" s="35">
        <f>'[1]вспомогат'!J17</f>
        <v>0</v>
      </c>
      <c r="I19" s="36">
        <f>'[1]вспомогат'!K17</f>
        <v>99.9972613994249</v>
      </c>
      <c r="J19" s="37">
        <f>'[1]вспомогат'!L17</f>
        <v>-0.1999999999998181</v>
      </c>
    </row>
    <row r="20" spans="1:10" ht="12.75">
      <c r="A20" s="32" t="s">
        <v>22</v>
      </c>
      <c r="B20" s="33">
        <f>'[1]вспомогат'!B18</f>
        <v>5361540</v>
      </c>
      <c r="C20" s="33">
        <f>'[1]вспомогат'!C18</f>
        <v>5179905</v>
      </c>
      <c r="D20" s="38">
        <f>'[1]вспомогат'!D18</f>
        <v>202475</v>
      </c>
      <c r="E20" s="33">
        <f>'[1]вспомогат'!G18</f>
        <v>5556349.78</v>
      </c>
      <c r="F20" s="38">
        <f>'[1]вспомогат'!H18</f>
        <v>110444.03000000026</v>
      </c>
      <c r="G20" s="39">
        <f>'[1]вспомогат'!I18</f>
        <v>54.546995925423026</v>
      </c>
      <c r="H20" s="35">
        <f>'[1]вспомогат'!J18</f>
        <v>-92030.96999999974</v>
      </c>
      <c r="I20" s="36">
        <f>'[1]вспомогат'!K18</f>
        <v>107.26740702773508</v>
      </c>
      <c r="J20" s="37">
        <f>'[1]вспомогат'!L18</f>
        <v>376444.78000000026</v>
      </c>
    </row>
    <row r="21" spans="1:10" ht="12.75">
      <c r="A21" s="32" t="s">
        <v>23</v>
      </c>
      <c r="B21" s="33">
        <f>'[1]вспомогат'!B19</f>
        <v>146600300</v>
      </c>
      <c r="C21" s="33">
        <f>'[1]вспомогат'!C19</f>
        <v>135732661</v>
      </c>
      <c r="D21" s="38">
        <f>'[1]вспомогат'!D19</f>
        <v>13437642</v>
      </c>
      <c r="E21" s="33">
        <f>'[1]вспомогат'!G19</f>
        <v>131796486.41</v>
      </c>
      <c r="F21" s="38">
        <f>'[1]вспомогат'!H19</f>
        <v>4328057.920000002</v>
      </c>
      <c r="G21" s="39">
        <f>'[1]вспомогат'!I19</f>
        <v>32.20846276452373</v>
      </c>
      <c r="H21" s="35">
        <f>'[1]вспомогат'!J19</f>
        <v>-9109584.079999998</v>
      </c>
      <c r="I21" s="36">
        <f>'[1]вспомогат'!K19</f>
        <v>97.1000534720232</v>
      </c>
      <c r="J21" s="37">
        <f>'[1]вспомогат'!L19</f>
        <v>-3936174.5900000036</v>
      </c>
    </row>
    <row r="22" spans="1:10" ht="12.75">
      <c r="A22" s="32" t="s">
        <v>24</v>
      </c>
      <c r="B22" s="33">
        <f>'[1]вспомогат'!B20</f>
        <v>38053760</v>
      </c>
      <c r="C22" s="33">
        <f>'[1]вспомогат'!C20</f>
        <v>35019980</v>
      </c>
      <c r="D22" s="38">
        <f>'[1]вспомогат'!D20</f>
        <v>3080880</v>
      </c>
      <c r="E22" s="33">
        <f>'[1]вспомогат'!G20</f>
        <v>33508922.27</v>
      </c>
      <c r="F22" s="38">
        <f>'[1]вспомогат'!H20</f>
        <v>573805.0599999987</v>
      </c>
      <c r="G22" s="39">
        <f>'[1]вспомогат'!I20</f>
        <v>18.62471306899323</v>
      </c>
      <c r="H22" s="35">
        <f>'[1]вспомогат'!J20</f>
        <v>-2507074.9400000013</v>
      </c>
      <c r="I22" s="36">
        <f>'[1]вспомогат'!K20</f>
        <v>95.68515535988313</v>
      </c>
      <c r="J22" s="37">
        <f>'[1]вспомогат'!L20</f>
        <v>-1511057.7300000004</v>
      </c>
    </row>
    <row r="23" spans="1:10" ht="12.75">
      <c r="A23" s="32" t="s">
        <v>25</v>
      </c>
      <c r="B23" s="33">
        <f>'[1]вспомогат'!B21</f>
        <v>57191538</v>
      </c>
      <c r="C23" s="33">
        <f>'[1]вспомогат'!C21</f>
        <v>53234874</v>
      </c>
      <c r="D23" s="38">
        <f>'[1]вспомогат'!D21</f>
        <v>2842070</v>
      </c>
      <c r="E23" s="33">
        <f>'[1]вспомогат'!G21</f>
        <v>53328413.35</v>
      </c>
      <c r="F23" s="38">
        <f>'[1]вспомогат'!H21</f>
        <v>1551188.8800000027</v>
      </c>
      <c r="G23" s="39">
        <f>'[1]вспомогат'!I21</f>
        <v>54.57954519065339</v>
      </c>
      <c r="H23" s="35">
        <f>'[1]вспомогат'!J21</f>
        <v>-1290881.1199999973</v>
      </c>
      <c r="I23" s="36">
        <f>'[1]вспомогат'!K21</f>
        <v>100.17571066290117</v>
      </c>
      <c r="J23" s="37">
        <f>'[1]вспомогат'!L21</f>
        <v>93539.35000000149</v>
      </c>
    </row>
    <row r="24" spans="1:10" ht="12.75">
      <c r="A24" s="32" t="s">
        <v>26</v>
      </c>
      <c r="B24" s="33">
        <f>'[1]вспомогат'!B22</f>
        <v>4539050</v>
      </c>
      <c r="C24" s="33">
        <f>'[1]вспомогат'!C22</f>
        <v>4174075</v>
      </c>
      <c r="D24" s="38">
        <f>'[1]вспомогат'!D22</f>
        <v>418065</v>
      </c>
      <c r="E24" s="33">
        <f>'[1]вспомогат'!G22</f>
        <v>3966527.27</v>
      </c>
      <c r="F24" s="38">
        <f>'[1]вспомогат'!H22</f>
        <v>69078.04000000004</v>
      </c>
      <c r="G24" s="39">
        <f>'[1]вспомогат'!I22</f>
        <v>16.523277480774528</v>
      </c>
      <c r="H24" s="35">
        <f>'[1]вспомогат'!J22</f>
        <v>-348986.95999999996</v>
      </c>
      <c r="I24" s="36">
        <f>'[1]вспомогат'!K22</f>
        <v>95.02769523786708</v>
      </c>
      <c r="J24" s="37">
        <f>'[1]вспомогат'!L22</f>
        <v>-207547.72999999998</v>
      </c>
    </row>
    <row r="25" spans="1:10" ht="12.75">
      <c r="A25" s="50" t="s">
        <v>27</v>
      </c>
      <c r="B25" s="33">
        <f>'[1]вспомогат'!B23</f>
        <v>175251</v>
      </c>
      <c r="C25" s="33">
        <f>'[1]вспомогат'!C23</f>
        <v>175251</v>
      </c>
      <c r="D25" s="38">
        <f>'[1]вспомогат'!D23</f>
        <v>0</v>
      </c>
      <c r="E25" s="33">
        <f>'[1]вспомогат'!G23</f>
        <v>125042.54</v>
      </c>
      <c r="F25" s="38">
        <f>'[1]вспомогат'!H23</f>
        <v>748</v>
      </c>
      <c r="G25" s="39">
        <f>'[1]вспомогат'!I23</f>
        <v>0</v>
      </c>
      <c r="H25" s="35">
        <f>'[1]вспомогат'!J23</f>
        <v>748</v>
      </c>
      <c r="I25" s="36">
        <f>'[1]вспомогат'!K23</f>
        <v>71.350542935561</v>
      </c>
      <c r="J25" s="37">
        <f>'[1]вспомогат'!L23</f>
        <v>-50208.46000000001</v>
      </c>
    </row>
    <row r="26" spans="1:10" ht="12.75">
      <c r="A26" s="32" t="s">
        <v>28</v>
      </c>
      <c r="B26" s="33">
        <f>'[1]вспомогат'!B24</f>
        <v>133877162</v>
      </c>
      <c r="C26" s="33">
        <f>'[1]вспомогат'!C24</f>
        <v>125522739</v>
      </c>
      <c r="D26" s="38">
        <f>'[1]вспомогат'!D24</f>
        <v>13981135</v>
      </c>
      <c r="E26" s="33">
        <f>'[1]вспомогат'!G24</f>
        <v>129027712.16</v>
      </c>
      <c r="F26" s="38">
        <f>'[1]вспомогат'!H24</f>
        <v>3758599.11999999</v>
      </c>
      <c r="G26" s="39">
        <f>'[1]вспомогат'!I24</f>
        <v>26.88336190159089</v>
      </c>
      <c r="H26" s="35">
        <f>'[1]вспомогат'!J24</f>
        <v>-10222535.88000001</v>
      </c>
      <c r="I26" s="36">
        <f>'[1]вспомогат'!K24</f>
        <v>102.7923013693957</v>
      </c>
      <c r="J26" s="37">
        <f>'[1]вспомогат'!L24</f>
        <v>3504973.1599999964</v>
      </c>
    </row>
    <row r="27" spans="1:10" ht="12.75">
      <c r="A27" s="32" t="s">
        <v>29</v>
      </c>
      <c r="B27" s="33">
        <f>'[1]вспомогат'!B25</f>
        <v>7792857</v>
      </c>
      <c r="C27" s="33">
        <f>'[1]вспомогат'!C25</f>
        <v>6927048</v>
      </c>
      <c r="D27" s="38">
        <f>'[1]вспомогат'!D25</f>
        <v>518940</v>
      </c>
      <c r="E27" s="33">
        <f>'[1]вспомогат'!G25</f>
        <v>6719816.06</v>
      </c>
      <c r="F27" s="38">
        <f>'[1]вспомогат'!H25</f>
        <v>125027.6799999997</v>
      </c>
      <c r="G27" s="39">
        <f>'[1]вспомогат'!I25</f>
        <v>24.09289705939024</v>
      </c>
      <c r="H27" s="35">
        <f>'[1]вспомогат'!J25</f>
        <v>-393912.3200000003</v>
      </c>
      <c r="I27" s="36">
        <f>'[1]вспомогат'!K25</f>
        <v>97.00836575695736</v>
      </c>
      <c r="J27" s="37">
        <f>'[1]вспомогат'!L25</f>
        <v>-207231.9400000004</v>
      </c>
    </row>
    <row r="28" spans="1:10" ht="12.75">
      <c r="A28" s="32" t="s">
        <v>30</v>
      </c>
      <c r="B28" s="33">
        <f>'[1]вспомогат'!B26</f>
        <v>69501178</v>
      </c>
      <c r="C28" s="33">
        <f>'[1]вспомогат'!C26</f>
        <v>64304982</v>
      </c>
      <c r="D28" s="38">
        <f>'[1]вспомогат'!D26</f>
        <v>5997722</v>
      </c>
      <c r="E28" s="33">
        <f>'[1]вспомогат'!G26</f>
        <v>59240918.7</v>
      </c>
      <c r="F28" s="38">
        <f>'[1]вспомогат'!H26</f>
        <v>1639714.950000003</v>
      </c>
      <c r="G28" s="39">
        <f>'[1]вспомогат'!I26</f>
        <v>27.338962192645855</v>
      </c>
      <c r="H28" s="35">
        <f>'[1]вспомогат'!J26</f>
        <v>-4358007.049999997</v>
      </c>
      <c r="I28" s="36">
        <f>'[1]вспомогат'!K26</f>
        <v>92.12492851642506</v>
      </c>
      <c r="J28" s="37">
        <f>'[1]вспомогат'!L26</f>
        <v>-5064063.299999997</v>
      </c>
    </row>
    <row r="29" spans="1:10" ht="12.75">
      <c r="A29" s="32" t="s">
        <v>31</v>
      </c>
      <c r="B29" s="33">
        <f>'[1]вспомогат'!B27</f>
        <v>83700</v>
      </c>
      <c r="C29" s="33">
        <f>'[1]вспомогат'!C27</f>
        <v>76330</v>
      </c>
      <c r="D29" s="38">
        <f>'[1]вспомогат'!D27</f>
        <v>3930</v>
      </c>
      <c r="E29" s="33">
        <f>'[1]вспомогат'!G27</f>
        <v>80060.83</v>
      </c>
      <c r="F29" s="38">
        <f>'[1]вспомогат'!H27</f>
        <v>0</v>
      </c>
      <c r="G29" s="39">
        <f>'[1]вспомогат'!I27</f>
        <v>0</v>
      </c>
      <c r="H29" s="35">
        <f>'[1]вспомогат'!J27</f>
        <v>-3930</v>
      </c>
      <c r="I29" s="36">
        <f>'[1]вспомогат'!K27</f>
        <v>104.88776365780166</v>
      </c>
      <c r="J29" s="37">
        <f>'[1]вспомогат'!L27</f>
        <v>3730.8300000000017</v>
      </c>
    </row>
    <row r="30" spans="1:10" ht="12.75">
      <c r="A30" s="32" t="s">
        <v>32</v>
      </c>
      <c r="B30" s="33">
        <f>'[1]вспомогат'!B28</f>
        <v>62171628</v>
      </c>
      <c r="C30" s="33">
        <f>'[1]вспомогат'!C28</f>
        <v>58011940</v>
      </c>
      <c r="D30" s="38">
        <f>'[1]вспомогат'!D28</f>
        <v>5247421</v>
      </c>
      <c r="E30" s="33">
        <f>'[1]вспомогат'!G28</f>
        <v>55014878.74</v>
      </c>
      <c r="F30" s="38">
        <f>'[1]вспомогат'!H28</f>
        <v>1053231</v>
      </c>
      <c r="G30" s="39">
        <f>'[1]вспомогат'!I28</f>
        <v>20.071402694771393</v>
      </c>
      <c r="H30" s="35">
        <f>'[1]вспомогат'!J28</f>
        <v>-4194190</v>
      </c>
      <c r="I30" s="36">
        <f>'[1]вспомогат'!K28</f>
        <v>94.83371654180158</v>
      </c>
      <c r="J30" s="37">
        <f>'[1]вспомогат'!L28</f>
        <v>-2997061.259999998</v>
      </c>
    </row>
    <row r="31" spans="1:10" ht="12.75">
      <c r="A31" s="32" t="s">
        <v>33</v>
      </c>
      <c r="B31" s="33">
        <f>'[1]вспомогат'!B29</f>
        <v>30335540</v>
      </c>
      <c r="C31" s="33">
        <f>'[1]вспомогат'!C29</f>
        <v>27940507</v>
      </c>
      <c r="D31" s="38">
        <f>'[1]вспомогат'!D29</f>
        <v>2057307</v>
      </c>
      <c r="E31" s="33">
        <f>'[1]вспомогат'!G29</f>
        <v>27986233.1</v>
      </c>
      <c r="F31" s="38">
        <f>'[1]вспомогат'!H29</f>
        <v>521558.16000000015</v>
      </c>
      <c r="G31" s="39">
        <f>'[1]вспомогат'!I29</f>
        <v>25.351498828322665</v>
      </c>
      <c r="H31" s="35">
        <f>'[1]вспомогат'!J29</f>
        <v>-1535748.8399999999</v>
      </c>
      <c r="I31" s="36">
        <f>'[1]вспомогат'!K29</f>
        <v>100.16365522644239</v>
      </c>
      <c r="J31" s="37">
        <f>'[1]вспомогат'!L29</f>
        <v>45726.10000000149</v>
      </c>
    </row>
    <row r="32" spans="1:10" ht="12.75">
      <c r="A32" s="32" t="s">
        <v>34</v>
      </c>
      <c r="B32" s="33">
        <f>'[1]вспомогат'!B30</f>
        <v>41821248</v>
      </c>
      <c r="C32" s="33">
        <f>'[1]вспомогат'!C30</f>
        <v>39008362</v>
      </c>
      <c r="D32" s="38">
        <f>'[1]вспомогат'!D30</f>
        <v>2904220</v>
      </c>
      <c r="E32" s="33">
        <f>'[1]вспомогат'!G30</f>
        <v>36673306.11</v>
      </c>
      <c r="F32" s="38">
        <f>'[1]вспомогат'!H30</f>
        <v>1372493.8800000027</v>
      </c>
      <c r="G32" s="39">
        <f>'[1]вспомогат'!I30</f>
        <v>47.258605753007785</v>
      </c>
      <c r="H32" s="35">
        <f>'[1]вспомогат'!J30</f>
        <v>-1531726.1199999973</v>
      </c>
      <c r="I32" s="36">
        <f>'[1]вспомогат'!K30</f>
        <v>94.01396067335511</v>
      </c>
      <c r="J32" s="37">
        <f>'[1]вспомогат'!L30</f>
        <v>-2335055.8900000006</v>
      </c>
    </row>
    <row r="33" spans="1:10" ht="12.75">
      <c r="A33" s="32" t="s">
        <v>35</v>
      </c>
      <c r="B33" s="33">
        <f>'[1]вспомогат'!B31</f>
        <v>7461035</v>
      </c>
      <c r="C33" s="33">
        <f>'[1]вспомогат'!C31</f>
        <v>6766240.86</v>
      </c>
      <c r="D33" s="38">
        <f>'[1]вспомогат'!D31</f>
        <v>722914.8600000003</v>
      </c>
      <c r="E33" s="33">
        <f>'[1]вспомогат'!G31</f>
        <v>6927927.62</v>
      </c>
      <c r="F33" s="38">
        <f>'[1]вспомогат'!H31</f>
        <v>100448.95000000019</v>
      </c>
      <c r="G33" s="39">
        <f>'[1]вспомогат'!I31</f>
        <v>13.894990345059464</v>
      </c>
      <c r="H33" s="35">
        <f>'[1]вспомогат'!J31</f>
        <v>-622465.9100000001</v>
      </c>
      <c r="I33" s="36">
        <f>'[1]вспомогат'!K31</f>
        <v>102.38960987859365</v>
      </c>
      <c r="J33" s="37">
        <f>'[1]вспомогат'!L31</f>
        <v>161686.75999999978</v>
      </c>
    </row>
    <row r="34" spans="1:10" ht="12.75">
      <c r="A34" s="32" t="s">
        <v>36</v>
      </c>
      <c r="B34" s="33">
        <f>'[1]вспомогат'!B32</f>
        <v>85731022</v>
      </c>
      <c r="C34" s="33">
        <f>'[1]вспомогат'!C32</f>
        <v>79882044</v>
      </c>
      <c r="D34" s="38">
        <f>'[1]вспомогат'!D32</f>
        <v>6731919</v>
      </c>
      <c r="E34" s="33">
        <f>'[1]вспомогат'!G32</f>
        <v>74319728.39</v>
      </c>
      <c r="F34" s="38">
        <f>'[1]вспомогат'!H32</f>
        <v>1579697.7300000042</v>
      </c>
      <c r="G34" s="39">
        <f>'[1]вспомогат'!I32</f>
        <v>23.465786353044415</v>
      </c>
      <c r="H34" s="35">
        <f>'[1]вспомогат'!J32</f>
        <v>-5152221.269999996</v>
      </c>
      <c r="I34" s="36">
        <f>'[1]вспомогат'!K32</f>
        <v>93.03683865425376</v>
      </c>
      <c r="J34" s="37">
        <f>'[1]вспомогат'!L32</f>
        <v>-5562315.609999999</v>
      </c>
    </row>
    <row r="35" spans="1:10" ht="12.75">
      <c r="A35" s="32" t="s">
        <v>37</v>
      </c>
      <c r="B35" s="33">
        <f>'[1]вспомогат'!B33</f>
        <v>105500</v>
      </c>
      <c r="C35" s="33">
        <f>'[1]вспомогат'!C33</f>
        <v>104500</v>
      </c>
      <c r="D35" s="38">
        <f>'[1]вспомогат'!D33</f>
        <v>15700</v>
      </c>
      <c r="E35" s="33">
        <f>'[1]вспомогат'!G33</f>
        <v>319283.62</v>
      </c>
      <c r="F35" s="38">
        <f>'[1]вспомогат'!H33</f>
        <v>8410</v>
      </c>
      <c r="G35" s="39">
        <f>'[1]вспомогат'!I33</f>
        <v>53.566878980891715</v>
      </c>
      <c r="H35" s="35">
        <f>'[1]вспомогат'!J33</f>
        <v>-7290</v>
      </c>
      <c r="I35" s="36">
        <f>'[1]вспомогат'!K33</f>
        <v>305.5345645933014</v>
      </c>
      <c r="J35" s="37">
        <f>'[1]вспомогат'!L33</f>
        <v>214783.62</v>
      </c>
    </row>
    <row r="36" spans="1:10" ht="12.75">
      <c r="A36" s="32" t="s">
        <v>38</v>
      </c>
      <c r="B36" s="33">
        <f>'[1]вспомогат'!B34</f>
        <v>8393900</v>
      </c>
      <c r="C36" s="33">
        <f>'[1]вспомогат'!C34</f>
        <v>7890467</v>
      </c>
      <c r="D36" s="38">
        <f>'[1]вспомогат'!D34</f>
        <v>620975</v>
      </c>
      <c r="E36" s="33">
        <f>'[1]вспомогат'!G34</f>
        <v>7531906.95</v>
      </c>
      <c r="F36" s="38">
        <f>'[1]вспомогат'!H34</f>
        <v>504924.04000000004</v>
      </c>
      <c r="G36" s="39">
        <f>'[1]вспомогат'!I34</f>
        <v>81.31149241112767</v>
      </c>
      <c r="H36" s="35">
        <f>'[1]вспомогат'!J34</f>
        <v>-116050.95999999996</v>
      </c>
      <c r="I36" s="36">
        <f>'[1]вспомогат'!K34</f>
        <v>95.45578164131477</v>
      </c>
      <c r="J36" s="37">
        <f>'[1]вспомогат'!L34</f>
        <v>-358560.0499999998</v>
      </c>
    </row>
    <row r="37" spans="1:10" ht="18.75" customHeight="1">
      <c r="A37" s="51" t="s">
        <v>39</v>
      </c>
      <c r="B37" s="41">
        <f>SUM(B17:B36)</f>
        <v>1106143804</v>
      </c>
      <c r="C37" s="41">
        <f>SUM(C17:C36)</f>
        <v>1029147837.86</v>
      </c>
      <c r="D37" s="41">
        <f>SUM(D17:D36)</f>
        <v>108530755.86</v>
      </c>
      <c r="E37" s="41">
        <f>SUM(E17:E36)</f>
        <v>996944959.0500001</v>
      </c>
      <c r="F37" s="41">
        <f>SUM(F17:F36)</f>
        <v>30699844.969999973</v>
      </c>
      <c r="G37" s="42">
        <f>F37/D37*100</f>
        <v>28.2867697057242</v>
      </c>
      <c r="H37" s="41">
        <f>SUM(H17:H36)</f>
        <v>-77830910.89000002</v>
      </c>
      <c r="I37" s="43">
        <f>E37/C37*100</f>
        <v>96.87091809113039</v>
      </c>
      <c r="J37" s="41">
        <f>SUM(J17:J36)</f>
        <v>-32202878.81000001</v>
      </c>
    </row>
    <row r="38" spans="1:10" ht="12" customHeight="1">
      <c r="A38" s="52" t="s">
        <v>40</v>
      </c>
      <c r="B38" s="33">
        <f>'[1]вспомогат'!B35</f>
        <v>17808849</v>
      </c>
      <c r="C38" s="33">
        <f>'[1]вспомогат'!C35</f>
        <v>16467704</v>
      </c>
      <c r="D38" s="38">
        <f>'[1]вспомогат'!D35</f>
        <v>1138025</v>
      </c>
      <c r="E38" s="33">
        <f>'[1]вспомогат'!G35</f>
        <v>18455836.73</v>
      </c>
      <c r="F38" s="38">
        <f>'[1]вспомогат'!H35</f>
        <v>355167.90000000224</v>
      </c>
      <c r="G38" s="39">
        <f>'[1]вспомогат'!I35</f>
        <v>31.209147426462707</v>
      </c>
      <c r="H38" s="35">
        <f>'[1]вспомогат'!J35</f>
        <v>-782857.0999999978</v>
      </c>
      <c r="I38" s="36">
        <f>'[1]вспомогат'!K35</f>
        <v>112.07292000147685</v>
      </c>
      <c r="J38" s="37">
        <f>'[1]вспомогат'!L35</f>
        <v>1988132.7300000004</v>
      </c>
    </row>
    <row r="39" spans="1:10" ht="12.75" customHeight="1">
      <c r="A39" s="52" t="s">
        <v>41</v>
      </c>
      <c r="B39" s="33">
        <f>'[1]вспомогат'!B36</f>
        <v>53733027</v>
      </c>
      <c r="C39" s="33">
        <f>'[1]вспомогат'!C36</f>
        <v>50351057</v>
      </c>
      <c r="D39" s="38">
        <f>'[1]вспомогат'!D36</f>
        <v>4748799</v>
      </c>
      <c r="E39" s="33">
        <f>'[1]вспомогат'!G36</f>
        <v>46072758.39</v>
      </c>
      <c r="F39" s="38">
        <f>'[1]вспомогат'!H36</f>
        <v>1294971.4699999988</v>
      </c>
      <c r="G39" s="39">
        <f>'[1]вспомогат'!I36</f>
        <v>27.269452128843497</v>
      </c>
      <c r="H39" s="35">
        <f>'[1]вспомогат'!J36</f>
        <v>-3453827.530000001</v>
      </c>
      <c r="I39" s="36">
        <f>'[1]вспомогат'!K36</f>
        <v>91.50306097844182</v>
      </c>
      <c r="J39" s="37">
        <f>'[1]вспомогат'!L36</f>
        <v>-4278298.609999999</v>
      </c>
    </row>
    <row r="40" spans="1:10" ht="12.75" customHeight="1">
      <c r="A40" s="52" t="s">
        <v>42</v>
      </c>
      <c r="B40" s="33">
        <f>'[1]вспомогат'!B37</f>
        <v>27439833</v>
      </c>
      <c r="C40" s="33">
        <f>'[1]вспомогат'!C37</f>
        <v>26300334</v>
      </c>
      <c r="D40" s="38">
        <f>'[1]вспомогат'!D37</f>
        <v>2343216</v>
      </c>
      <c r="E40" s="33">
        <f>'[1]вспомогат'!G37</f>
        <v>25436587.36</v>
      </c>
      <c r="F40" s="38">
        <f>'[1]вспомогат'!H37</f>
        <v>908824.0999999978</v>
      </c>
      <c r="G40" s="39">
        <f>'[1]вспомогат'!I37</f>
        <v>38.78533178332675</v>
      </c>
      <c r="H40" s="35">
        <f>'[1]вспомогат'!J37</f>
        <v>-1434391.9000000022</v>
      </c>
      <c r="I40" s="36">
        <f>'[1]вспомогат'!K37</f>
        <v>96.71583395100609</v>
      </c>
      <c r="J40" s="37">
        <f>'[1]вспомогат'!L37</f>
        <v>-863746.6400000006</v>
      </c>
    </row>
    <row r="41" spans="1:10" ht="12.75" customHeight="1">
      <c r="A41" s="52" t="s">
        <v>43</v>
      </c>
      <c r="B41" s="33">
        <f>'[1]вспомогат'!B38</f>
        <v>20269298</v>
      </c>
      <c r="C41" s="33">
        <f>'[1]вспомогат'!C38</f>
        <v>19249046</v>
      </c>
      <c r="D41" s="38">
        <f>'[1]вспомогат'!D38</f>
        <v>1630281</v>
      </c>
      <c r="E41" s="33">
        <f>'[1]вспомогат'!G38</f>
        <v>19714086.21</v>
      </c>
      <c r="F41" s="38">
        <f>'[1]вспомогат'!H38</f>
        <v>725440.4499999993</v>
      </c>
      <c r="G41" s="39">
        <f>'[1]вспомогат'!I38</f>
        <v>44.49787797318372</v>
      </c>
      <c r="H41" s="35">
        <f>'[1]вспомогат'!J38</f>
        <v>-904840.5500000007</v>
      </c>
      <c r="I41" s="36">
        <f>'[1]вспомогат'!K38</f>
        <v>102.41591302758589</v>
      </c>
      <c r="J41" s="37">
        <f>'[1]вспомогат'!L38</f>
        <v>465040.2100000009</v>
      </c>
    </row>
    <row r="42" spans="1:10" ht="12" customHeight="1">
      <c r="A42" s="52" t="s">
        <v>44</v>
      </c>
      <c r="B42" s="33">
        <f>'[1]вспомогат'!B39</f>
        <v>20480540</v>
      </c>
      <c r="C42" s="33">
        <f>'[1]вспомогат'!C39</f>
        <v>19364215</v>
      </c>
      <c r="D42" s="38">
        <f>'[1]вспомогат'!D39</f>
        <v>2236940</v>
      </c>
      <c r="E42" s="33">
        <f>'[1]вспомогат'!G39</f>
        <v>19435641.82</v>
      </c>
      <c r="F42" s="38">
        <f>'[1]вспомогат'!H39</f>
        <v>738062.5500000007</v>
      </c>
      <c r="G42" s="39">
        <f>'[1]вспомогат'!I39</f>
        <v>32.99429354385906</v>
      </c>
      <c r="H42" s="35">
        <f>'[1]вспомогат'!J39</f>
        <v>-1498877.4499999993</v>
      </c>
      <c r="I42" s="36">
        <f>'[1]вспомогат'!K39</f>
        <v>100.3688598789055</v>
      </c>
      <c r="J42" s="37">
        <f>'[1]вспомогат'!L39</f>
        <v>71426.8200000003</v>
      </c>
    </row>
    <row r="43" spans="1:10" ht="14.25" customHeight="1">
      <c r="A43" s="52" t="s">
        <v>45</v>
      </c>
      <c r="B43" s="33">
        <f>'[1]вспомогат'!B40</f>
        <v>22941294</v>
      </c>
      <c r="C43" s="33">
        <f>'[1]вспомогат'!C40</f>
        <v>21527244</v>
      </c>
      <c r="D43" s="38">
        <f>'[1]вспомогат'!D40</f>
        <v>1489130</v>
      </c>
      <c r="E43" s="33">
        <f>'[1]вспомогат'!G40</f>
        <v>20291315.69</v>
      </c>
      <c r="F43" s="38">
        <f>'[1]вспомогат'!H40</f>
        <v>501555.9900000021</v>
      </c>
      <c r="G43" s="39">
        <f>'[1]вспомогат'!I40</f>
        <v>33.681142009092696</v>
      </c>
      <c r="H43" s="35">
        <f>'[1]вспомогат'!J40</f>
        <v>-987574.0099999979</v>
      </c>
      <c r="I43" s="36">
        <f>'[1]вспомогат'!K40</f>
        <v>94.25877130393468</v>
      </c>
      <c r="J43" s="37">
        <f>'[1]вспомогат'!L40</f>
        <v>-1235928.3099999987</v>
      </c>
    </row>
    <row r="44" spans="1:10" ht="14.25" customHeight="1">
      <c r="A44" s="53" t="s">
        <v>46</v>
      </c>
      <c r="B44" s="33">
        <f>'[1]вспомогат'!B41</f>
        <v>36160712</v>
      </c>
      <c r="C44" s="33">
        <f>'[1]вспомогат'!C41</f>
        <v>33293946</v>
      </c>
      <c r="D44" s="38">
        <f>'[1]вспомогат'!D41</f>
        <v>2837489</v>
      </c>
      <c r="E44" s="33">
        <f>'[1]вспомогат'!G41</f>
        <v>34149437.04</v>
      </c>
      <c r="F44" s="38">
        <f>'[1]вспомогат'!H41</f>
        <v>1268731.9100000001</v>
      </c>
      <c r="G44" s="39">
        <f>'[1]вспомогат'!I41</f>
        <v>44.713192192110704</v>
      </c>
      <c r="H44" s="35">
        <f>'[1]вспомогат'!J41</f>
        <v>-1568757.0899999999</v>
      </c>
      <c r="I44" s="36">
        <f>'[1]вспомогат'!K41</f>
        <v>102.5695093035833</v>
      </c>
      <c r="J44" s="37">
        <f>'[1]вспомогат'!L41</f>
        <v>855491.0399999991</v>
      </c>
    </row>
    <row r="45" spans="1:10" ht="14.25" customHeight="1">
      <c r="A45" s="53" t="s">
        <v>47</v>
      </c>
      <c r="B45" s="33">
        <f>'[1]вспомогат'!B42</f>
        <v>66700615</v>
      </c>
      <c r="C45" s="33">
        <f>'[1]вспомогат'!C42</f>
        <v>61247400</v>
      </c>
      <c r="D45" s="38">
        <f>'[1]вспомогат'!D42</f>
        <v>5308843</v>
      </c>
      <c r="E45" s="33">
        <f>'[1]вспомогат'!G42</f>
        <v>55386503.95</v>
      </c>
      <c r="F45" s="38">
        <f>'[1]вспомогат'!H42</f>
        <v>1584305.190000005</v>
      </c>
      <c r="G45" s="39">
        <f>'[1]вспомогат'!I42</f>
        <v>29.84275839387236</v>
      </c>
      <c r="H45" s="35">
        <f>'[1]вспомогат'!J42</f>
        <v>-3724537.809999995</v>
      </c>
      <c r="I45" s="36">
        <f>'[1]вспомогат'!K42</f>
        <v>90.43078391899085</v>
      </c>
      <c r="J45" s="37">
        <f>'[1]вспомогат'!L42</f>
        <v>-5860896.049999997</v>
      </c>
    </row>
    <row r="46" spans="1:10" ht="14.25" customHeight="1">
      <c r="A46" s="53" t="s">
        <v>48</v>
      </c>
      <c r="B46" s="33">
        <f>'[1]вспомогат'!B43</f>
        <v>32433514</v>
      </c>
      <c r="C46" s="33">
        <f>'[1]вспомогат'!C43</f>
        <v>28831310</v>
      </c>
      <c r="D46" s="38">
        <f>'[1]вспомогат'!D43</f>
        <v>4973100</v>
      </c>
      <c r="E46" s="33">
        <f>'[1]вспомогат'!G43</f>
        <v>26156451.68</v>
      </c>
      <c r="F46" s="38">
        <f>'[1]вспомогат'!H43</f>
        <v>575702.4899999984</v>
      </c>
      <c r="G46" s="39">
        <f>'[1]вспомогат'!I43</f>
        <v>11.576330457863273</v>
      </c>
      <c r="H46" s="35">
        <f>'[1]вспомогат'!J43</f>
        <v>-4397397.510000002</v>
      </c>
      <c r="I46" s="36">
        <f>'[1]вспомогат'!K43</f>
        <v>90.72238368634655</v>
      </c>
      <c r="J46" s="37">
        <f>'[1]вспомогат'!L43</f>
        <v>-2674858.3200000003</v>
      </c>
    </row>
    <row r="47" spans="1:10" ht="14.25" customHeight="1">
      <c r="A47" s="53" t="s">
        <v>49</v>
      </c>
      <c r="B47" s="33">
        <f>'[1]вспомогат'!B44</f>
        <v>32206427</v>
      </c>
      <c r="C47" s="33">
        <f>'[1]вспомогат'!C44</f>
        <v>29922727</v>
      </c>
      <c r="D47" s="38">
        <f>'[1]вспомогат'!D44</f>
        <v>4932111</v>
      </c>
      <c r="E47" s="33">
        <f>'[1]вспомогат'!G44</f>
        <v>27540497.97</v>
      </c>
      <c r="F47" s="38">
        <f>'[1]вспомогат'!H44</f>
        <v>698981.799999997</v>
      </c>
      <c r="G47" s="39">
        <f>'[1]вспомогат'!I44</f>
        <v>14.172061415487141</v>
      </c>
      <c r="H47" s="35">
        <f>'[1]вспомогат'!J44</f>
        <v>-4233129.200000003</v>
      </c>
      <c r="I47" s="36">
        <f>'[1]вспомогат'!K44</f>
        <v>92.03873019327415</v>
      </c>
      <c r="J47" s="37">
        <f>'[1]вспомогат'!L44</f>
        <v>-2382229.030000001</v>
      </c>
    </row>
    <row r="48" spans="1:10" ht="14.25" customHeight="1">
      <c r="A48" s="53" t="s">
        <v>50</v>
      </c>
      <c r="B48" s="33">
        <f>'[1]вспомогат'!B45</f>
        <v>11207222</v>
      </c>
      <c r="C48" s="33">
        <f>'[1]вспомогат'!C45</f>
        <v>10567105</v>
      </c>
      <c r="D48" s="38">
        <f>'[1]вспомогат'!D45</f>
        <v>989590</v>
      </c>
      <c r="E48" s="33">
        <f>'[1]вспомогат'!G45</f>
        <v>8703624.44</v>
      </c>
      <c r="F48" s="38">
        <f>'[1]вспомогат'!H45</f>
        <v>124494.2899999991</v>
      </c>
      <c r="G48" s="39">
        <f>'[1]вспомогат'!I45</f>
        <v>12.580390868945635</v>
      </c>
      <c r="H48" s="35">
        <f>'[1]вспомогат'!J45</f>
        <v>-865095.7100000009</v>
      </c>
      <c r="I48" s="36">
        <f>'[1]вспомогат'!K45</f>
        <v>82.36526882244473</v>
      </c>
      <c r="J48" s="37">
        <f>'[1]вспомогат'!L45</f>
        <v>-1863480.5600000005</v>
      </c>
    </row>
    <row r="49" spans="1:10" ht="14.25" customHeight="1">
      <c r="A49" s="53" t="s">
        <v>51</v>
      </c>
      <c r="B49" s="33">
        <f>'[1]вспомогат'!B46</f>
        <v>11295500</v>
      </c>
      <c r="C49" s="33">
        <f>'[1]вспомогат'!C46</f>
        <v>10429605</v>
      </c>
      <c r="D49" s="38">
        <f>'[1]вспомогат'!D46</f>
        <v>1377570</v>
      </c>
      <c r="E49" s="33">
        <f>'[1]вспомогат'!G46</f>
        <v>9368839.33</v>
      </c>
      <c r="F49" s="38">
        <f>'[1]вспомогат'!H46</f>
        <v>200022.36999999918</v>
      </c>
      <c r="G49" s="39">
        <f>'[1]вспомогат'!I46</f>
        <v>14.519942362275543</v>
      </c>
      <c r="H49" s="35">
        <f>'[1]вспомогат'!J46</f>
        <v>-1177547.6300000008</v>
      </c>
      <c r="I49" s="36">
        <f>'[1]вспомогат'!K46</f>
        <v>89.8292824129006</v>
      </c>
      <c r="J49" s="37">
        <f>'[1]вспомогат'!L46</f>
        <v>-1060765.67</v>
      </c>
    </row>
    <row r="50" spans="1:10" ht="14.25" customHeight="1">
      <c r="A50" s="53" t="s">
        <v>52</v>
      </c>
      <c r="B50" s="33">
        <f>'[1]вспомогат'!B47</f>
        <v>14950700</v>
      </c>
      <c r="C50" s="33">
        <f>'[1]вспомогат'!C47</f>
        <v>13650342</v>
      </c>
      <c r="D50" s="38">
        <f>'[1]вспомогат'!D47</f>
        <v>2019301</v>
      </c>
      <c r="E50" s="33">
        <f>'[1]вспомогат'!G47</f>
        <v>12667348.05</v>
      </c>
      <c r="F50" s="38">
        <f>'[1]вспомогат'!H47</f>
        <v>188281.33999999985</v>
      </c>
      <c r="G50" s="39">
        <f>'[1]вспомогат'!I47</f>
        <v>9.324084918494066</v>
      </c>
      <c r="H50" s="35">
        <f>'[1]вспомогат'!J47</f>
        <v>-1831019.6600000001</v>
      </c>
      <c r="I50" s="36">
        <f>'[1]вспомогат'!K47</f>
        <v>92.798759547563</v>
      </c>
      <c r="J50" s="37">
        <f>'[1]вспомогат'!L47</f>
        <v>-982993.9499999993</v>
      </c>
    </row>
    <row r="51" spans="1:10" ht="14.25" customHeight="1">
      <c r="A51" s="53" t="s">
        <v>53</v>
      </c>
      <c r="B51" s="33">
        <f>'[1]вспомогат'!B48</f>
        <v>29529180</v>
      </c>
      <c r="C51" s="33">
        <f>'[1]вспомогат'!C48</f>
        <v>27188561</v>
      </c>
      <c r="D51" s="38">
        <f>'[1]вспомогат'!D48</f>
        <v>2783376</v>
      </c>
      <c r="E51" s="33">
        <f>'[1]вспомогат'!G48</f>
        <v>25220143.28</v>
      </c>
      <c r="F51" s="38">
        <f>'[1]вспомогат'!H48</f>
        <v>550276.4299999997</v>
      </c>
      <c r="G51" s="39">
        <f>'[1]вспомогат'!I48</f>
        <v>19.770107595955405</v>
      </c>
      <c r="H51" s="35">
        <f>'[1]вспомогат'!J48</f>
        <v>-2233099.5700000003</v>
      </c>
      <c r="I51" s="36">
        <f>'[1]вспомогат'!K48</f>
        <v>92.76012540715193</v>
      </c>
      <c r="J51" s="37">
        <f>'[1]вспомогат'!L48</f>
        <v>-1968417.7199999988</v>
      </c>
    </row>
    <row r="52" spans="1:10" ht="14.25" customHeight="1">
      <c r="A52" s="53" t="s">
        <v>54</v>
      </c>
      <c r="B52" s="33">
        <f>'[1]вспомогат'!B49</f>
        <v>15578840</v>
      </c>
      <c r="C52" s="33">
        <f>'[1]вспомогат'!C49</f>
        <v>14266040</v>
      </c>
      <c r="D52" s="38">
        <f>'[1]вспомогат'!D49</f>
        <v>2821400</v>
      </c>
      <c r="E52" s="33">
        <f>'[1]вспомогат'!G49</f>
        <v>10894936.11</v>
      </c>
      <c r="F52" s="38">
        <f>'[1]вспомогат'!H49</f>
        <v>644012.0399999991</v>
      </c>
      <c r="G52" s="39">
        <f>'[1]вспомогат'!I49</f>
        <v>22.82597433898062</v>
      </c>
      <c r="H52" s="35">
        <f>'[1]вспомогат'!J49</f>
        <v>-2177387.960000001</v>
      </c>
      <c r="I52" s="36">
        <f>'[1]вспомогат'!K49</f>
        <v>76.36972916100052</v>
      </c>
      <c r="J52" s="37">
        <f>'[1]вспомогат'!L49</f>
        <v>-3371103.8900000006</v>
      </c>
    </row>
    <row r="53" spans="1:10" ht="14.25" customHeight="1">
      <c r="A53" s="53" t="s">
        <v>55</v>
      </c>
      <c r="B53" s="33">
        <f>'[1]вспомогат'!B50</f>
        <v>10938500</v>
      </c>
      <c r="C53" s="33">
        <f>'[1]вспомогат'!C50</f>
        <v>9653130</v>
      </c>
      <c r="D53" s="38">
        <f>'[1]вспомогат'!D50</f>
        <v>1120590</v>
      </c>
      <c r="E53" s="33">
        <f>'[1]вспомогат'!G50</f>
        <v>10148252.98</v>
      </c>
      <c r="F53" s="38">
        <f>'[1]вспомогат'!H50</f>
        <v>949302.6699999999</v>
      </c>
      <c r="G53" s="39">
        <f>'[1]вспомогат'!I50</f>
        <v>84.71454055452931</v>
      </c>
      <c r="H53" s="35">
        <f>'[1]вспомогат'!J50</f>
        <v>-171287.33000000007</v>
      </c>
      <c r="I53" s="36">
        <f>'[1]вспомогат'!K50</f>
        <v>105.1291444329456</v>
      </c>
      <c r="J53" s="37">
        <f>'[1]вспомогат'!L50</f>
        <v>495122.98000000045</v>
      </c>
    </row>
    <row r="54" spans="1:10" ht="14.25" customHeight="1">
      <c r="A54" s="53" t="s">
        <v>56</v>
      </c>
      <c r="B54" s="33">
        <f>'[1]вспомогат'!B51</f>
        <v>61660350</v>
      </c>
      <c r="C54" s="33">
        <f>'[1]вспомогат'!C51</f>
        <v>58122943</v>
      </c>
      <c r="D54" s="38">
        <f>'[1]вспомогат'!D51</f>
        <v>4743873</v>
      </c>
      <c r="E54" s="33">
        <f>'[1]вспомогат'!G51</f>
        <v>61950465.67</v>
      </c>
      <c r="F54" s="38">
        <f>'[1]вспомогат'!H51</f>
        <v>1428777.9299999997</v>
      </c>
      <c r="G54" s="39">
        <f>'[1]вспомогат'!I51</f>
        <v>30.11838491460458</v>
      </c>
      <c r="H54" s="35">
        <f>'[1]вспомогат'!J51</f>
        <v>-3315095.0700000003</v>
      </c>
      <c r="I54" s="36">
        <f>'[1]вспомогат'!K51</f>
        <v>106.58521828462814</v>
      </c>
      <c r="J54" s="37">
        <f>'[1]вспомогат'!L51</f>
        <v>3827522.670000002</v>
      </c>
    </row>
    <row r="55" spans="1:10" ht="14.25" customHeight="1">
      <c r="A55" s="53" t="s">
        <v>57</v>
      </c>
      <c r="B55" s="33">
        <f>'[1]вспомогат'!B52</f>
        <v>87045500</v>
      </c>
      <c r="C55" s="33">
        <f>'[1]вспомогат'!C52</f>
        <v>79542704</v>
      </c>
      <c r="D55" s="38">
        <f>'[1]вспомогат'!D52</f>
        <v>7758124</v>
      </c>
      <c r="E55" s="33">
        <f>'[1]вспомогат'!G52</f>
        <v>74197523.45</v>
      </c>
      <c r="F55" s="38">
        <f>'[1]вспомогат'!H52</f>
        <v>1634366.4099999964</v>
      </c>
      <c r="G55" s="39">
        <f>'[1]вспомогат'!I52</f>
        <v>21.06651569374241</v>
      </c>
      <c r="H55" s="35">
        <f>'[1]вспомогат'!J52</f>
        <v>-6123757.590000004</v>
      </c>
      <c r="I55" s="36">
        <f>'[1]вспомогат'!K52</f>
        <v>93.28011208922443</v>
      </c>
      <c r="J55" s="37">
        <f>'[1]вспомогат'!L52</f>
        <v>-5345180.549999997</v>
      </c>
    </row>
    <row r="56" spans="1:10" ht="14.25" customHeight="1">
      <c r="A56" s="53" t="s">
        <v>58</v>
      </c>
      <c r="B56" s="33">
        <f>'[1]вспомогат'!B53</f>
        <v>39094603</v>
      </c>
      <c r="C56" s="33">
        <f>'[1]вспомогат'!C53</f>
        <v>34530738</v>
      </c>
      <c r="D56" s="38">
        <f>'[1]вспомогат'!D53</f>
        <v>2738365</v>
      </c>
      <c r="E56" s="33">
        <f>'[1]вспомогат'!G53</f>
        <v>32576493.93</v>
      </c>
      <c r="F56" s="38">
        <f>'[1]вспомогат'!H53</f>
        <v>658312.8900000006</v>
      </c>
      <c r="G56" s="39">
        <f>'[1]вспомогат'!I53</f>
        <v>24.040363136397104</v>
      </c>
      <c r="H56" s="35">
        <f>'[1]вспомогат'!J53</f>
        <v>-2080052.1099999994</v>
      </c>
      <c r="I56" s="36">
        <f>'[1]вспомогат'!K53</f>
        <v>94.34056674375161</v>
      </c>
      <c r="J56" s="37">
        <f>'[1]вспомогат'!L53</f>
        <v>-1954244.0700000003</v>
      </c>
    </row>
    <row r="57" spans="1:10" ht="14.25" customHeight="1">
      <c r="A57" s="53" t="s">
        <v>59</v>
      </c>
      <c r="B57" s="33">
        <f>'[1]вспомогат'!B54</f>
        <v>73827000</v>
      </c>
      <c r="C57" s="33">
        <f>'[1]вспомогат'!C54</f>
        <v>68585280</v>
      </c>
      <c r="D57" s="38">
        <f>'[1]вспомогат'!D54</f>
        <v>5391290</v>
      </c>
      <c r="E57" s="33">
        <f>'[1]вспомогат'!G54</f>
        <v>67866553.88</v>
      </c>
      <c r="F57" s="38">
        <f>'[1]вспомогат'!H54</f>
        <v>2045651.0799999982</v>
      </c>
      <c r="G57" s="39">
        <f>'[1]вспомогат'!I54</f>
        <v>37.94362907578702</v>
      </c>
      <c r="H57" s="35">
        <f>'[1]вспомогат'!J54</f>
        <v>-3345638.920000002</v>
      </c>
      <c r="I57" s="36">
        <f>'[1]вспомогат'!K54</f>
        <v>98.95206942364308</v>
      </c>
      <c r="J57" s="37">
        <f>'[1]вспомогат'!L54</f>
        <v>-718726.1200000048</v>
      </c>
    </row>
    <row r="58" spans="1:10" ht="14.25" customHeight="1">
      <c r="A58" s="53" t="s">
        <v>60</v>
      </c>
      <c r="B58" s="33">
        <f>'[1]вспомогат'!B55</f>
        <v>84720000</v>
      </c>
      <c r="C58" s="33">
        <f>'[1]вспомогат'!C55</f>
        <v>79666200</v>
      </c>
      <c r="D58" s="38">
        <f>'[1]вспомогат'!D55</f>
        <v>6265750</v>
      </c>
      <c r="E58" s="33">
        <f>'[1]вспомогат'!G55</f>
        <v>72893422.97</v>
      </c>
      <c r="F58" s="38">
        <f>'[1]вспомогат'!H55</f>
        <v>1993583.650000006</v>
      </c>
      <c r="G58" s="39">
        <f>'[1]вспомогат'!I55</f>
        <v>31.817159158919615</v>
      </c>
      <c r="H58" s="35">
        <f>'[1]вспомогат'!J55</f>
        <v>-4272166.349999994</v>
      </c>
      <c r="I58" s="36">
        <f>'[1]вспомогат'!K55</f>
        <v>91.49855643924273</v>
      </c>
      <c r="J58" s="37">
        <f>'[1]вспомогат'!L55</f>
        <v>-6772777.030000001</v>
      </c>
    </row>
    <row r="59" spans="1:10" ht="14.25" customHeight="1">
      <c r="A59" s="53" t="s">
        <v>61</v>
      </c>
      <c r="B59" s="33">
        <f>'[1]вспомогат'!B56</f>
        <v>15857756</v>
      </c>
      <c r="C59" s="33">
        <f>'[1]вспомогат'!C56</f>
        <v>14979366</v>
      </c>
      <c r="D59" s="38">
        <f>'[1]вспомогат'!D56</f>
        <v>1298380</v>
      </c>
      <c r="E59" s="33">
        <f>'[1]вспомогат'!G56</f>
        <v>14791907.56</v>
      </c>
      <c r="F59" s="38">
        <f>'[1]вспомогат'!H56</f>
        <v>314524.8499999996</v>
      </c>
      <c r="G59" s="39">
        <f>'[1]вспомогат'!I56</f>
        <v>24.22440656818494</v>
      </c>
      <c r="H59" s="35">
        <f>'[1]вспомогат'!J56</f>
        <v>-983855.1500000004</v>
      </c>
      <c r="I59" s="36">
        <f>'[1]вспомогат'!K56</f>
        <v>98.74855557972214</v>
      </c>
      <c r="J59" s="37">
        <f>'[1]вспомогат'!L56</f>
        <v>-187458.43999999948</v>
      </c>
    </row>
    <row r="60" spans="1:10" ht="14.25" customHeight="1">
      <c r="A60" s="53" t="s">
        <v>62</v>
      </c>
      <c r="B60" s="33">
        <f>'[1]вспомогат'!B57</f>
        <v>70781676</v>
      </c>
      <c r="C60" s="33">
        <f>'[1]вспомогат'!C57</f>
        <v>66053276</v>
      </c>
      <c r="D60" s="38">
        <f>'[1]вспомогат'!D57</f>
        <v>6007697</v>
      </c>
      <c r="E60" s="33">
        <f>'[1]вспомогат'!G57</f>
        <v>63534406.17</v>
      </c>
      <c r="F60" s="38">
        <f>'[1]вспомогат'!H57</f>
        <v>1971155.3800000027</v>
      </c>
      <c r="G60" s="39">
        <f>'[1]вспомогат'!I57</f>
        <v>32.81049926452687</v>
      </c>
      <c r="H60" s="35">
        <f>'[1]вспомогат'!J57</f>
        <v>-4036541.6199999973</v>
      </c>
      <c r="I60" s="36">
        <f>'[1]вспомогат'!K57</f>
        <v>96.18660877622482</v>
      </c>
      <c r="J60" s="37">
        <f>'[1]вспомогат'!L57</f>
        <v>-2518869.829999998</v>
      </c>
    </row>
    <row r="61" spans="1:10" ht="14.25" customHeight="1">
      <c r="A61" s="53" t="s">
        <v>63</v>
      </c>
      <c r="B61" s="33">
        <f>'[1]вспомогат'!B58</f>
        <v>24760000</v>
      </c>
      <c r="C61" s="33">
        <f>'[1]вспомогат'!C58</f>
        <v>22311844</v>
      </c>
      <c r="D61" s="38">
        <f>'[1]вспомогат'!D58</f>
        <v>1784512</v>
      </c>
      <c r="E61" s="33">
        <f>'[1]вспомогат'!G58</f>
        <v>23322166.51</v>
      </c>
      <c r="F61" s="38">
        <f>'[1]вспомогат'!H58</f>
        <v>1458904.5</v>
      </c>
      <c r="G61" s="39">
        <f>'[1]вспомогат'!I58</f>
        <v>81.75369512785568</v>
      </c>
      <c r="H61" s="35">
        <f>'[1]вспомогат'!J58</f>
        <v>-325607.5</v>
      </c>
      <c r="I61" s="36">
        <f>'[1]вспомогат'!K58</f>
        <v>104.52818919852614</v>
      </c>
      <c r="J61" s="37">
        <f>'[1]вспомогат'!L58</f>
        <v>1010322.5100000016</v>
      </c>
    </row>
    <row r="62" spans="1:10" ht="14.25" customHeight="1">
      <c r="A62" s="53" t="s">
        <v>64</v>
      </c>
      <c r="B62" s="33">
        <f>'[1]вспомогат'!B59</f>
        <v>14983150</v>
      </c>
      <c r="C62" s="33">
        <f>'[1]вспомогат'!C59</f>
        <v>14330656</v>
      </c>
      <c r="D62" s="38">
        <f>'[1]вспомогат'!D59</f>
        <v>1014303</v>
      </c>
      <c r="E62" s="33">
        <f>'[1]вспомогат'!G59</f>
        <v>12564888.5</v>
      </c>
      <c r="F62" s="38">
        <f>'[1]вспомогат'!H59</f>
        <v>244336.1799999997</v>
      </c>
      <c r="G62" s="39">
        <f>'[1]вспомогат'!I59</f>
        <v>24.089072003139073</v>
      </c>
      <c r="H62" s="35">
        <f>'[1]вспомогат'!J59</f>
        <v>-769966.8200000003</v>
      </c>
      <c r="I62" s="36">
        <f>'[1]вспомогат'!K59</f>
        <v>87.67839029839249</v>
      </c>
      <c r="J62" s="37">
        <f>'[1]вспомогат'!L59</f>
        <v>-1765767.5</v>
      </c>
    </row>
    <row r="63" spans="1:10" ht="14.25" customHeight="1">
      <c r="A63" s="53" t="s">
        <v>65</v>
      </c>
      <c r="B63" s="33">
        <f>'[1]вспомогат'!B60</f>
        <v>11292759</v>
      </c>
      <c r="C63" s="33">
        <f>'[1]вспомогат'!C60</f>
        <v>10639151</v>
      </c>
      <c r="D63" s="38">
        <f>'[1]вспомогат'!D60</f>
        <v>614792</v>
      </c>
      <c r="E63" s="33">
        <f>'[1]вспомогат'!G60</f>
        <v>12289366.8</v>
      </c>
      <c r="F63" s="38">
        <f>'[1]вспомогат'!H60</f>
        <v>189207.33999999985</v>
      </c>
      <c r="G63" s="39">
        <f>'[1]вспомогат'!I60</f>
        <v>30.775829874168803</v>
      </c>
      <c r="H63" s="35">
        <f>'[1]вспомогат'!J60</f>
        <v>-425584.66000000015</v>
      </c>
      <c r="I63" s="36">
        <f>'[1]вспомогат'!K60</f>
        <v>115.51078464813594</v>
      </c>
      <c r="J63" s="37">
        <f>'[1]вспомогат'!L60</f>
        <v>1650215.8000000007</v>
      </c>
    </row>
    <row r="64" spans="1:10" ht="14.25" customHeight="1">
      <c r="A64" s="53" t="s">
        <v>66</v>
      </c>
      <c r="B64" s="33">
        <f>'[1]вспомогат'!B61</f>
        <v>14013826</v>
      </c>
      <c r="C64" s="33">
        <f>'[1]вспомогат'!C61</f>
        <v>13055434</v>
      </c>
      <c r="D64" s="38">
        <f>'[1]вспомогат'!D61</f>
        <v>1410008</v>
      </c>
      <c r="E64" s="33">
        <f>'[1]вспомогат'!G61</f>
        <v>11931362.09</v>
      </c>
      <c r="F64" s="38">
        <f>'[1]вспомогат'!H61</f>
        <v>145926.5399999991</v>
      </c>
      <c r="G64" s="39">
        <f>'[1]вспомогат'!I61</f>
        <v>10.349341280333098</v>
      </c>
      <c r="H64" s="35">
        <f>'[1]вспомогат'!J61</f>
        <v>-1264081.460000001</v>
      </c>
      <c r="I64" s="36">
        <f>'[1]вспомогат'!K61</f>
        <v>91.39000733334487</v>
      </c>
      <c r="J64" s="37">
        <f>'[1]вспомогат'!L61</f>
        <v>-1124071.9100000001</v>
      </c>
    </row>
    <row r="65" spans="1:10" ht="14.25" customHeight="1">
      <c r="A65" s="53" t="s">
        <v>67</v>
      </c>
      <c r="B65" s="33">
        <f>'[1]вспомогат'!B62</f>
        <v>10347501</v>
      </c>
      <c r="C65" s="33">
        <f>'[1]вспомогат'!C62</f>
        <v>9520019</v>
      </c>
      <c r="D65" s="38">
        <f>'[1]вспомогат'!D62</f>
        <v>1178768</v>
      </c>
      <c r="E65" s="33">
        <f>'[1]вспомогат'!G62</f>
        <v>9554137.73</v>
      </c>
      <c r="F65" s="38">
        <f>'[1]вспомогат'!H62</f>
        <v>488659.08999999985</v>
      </c>
      <c r="G65" s="39">
        <f>'[1]вспомогат'!I62</f>
        <v>41.45506919088403</v>
      </c>
      <c r="H65" s="35">
        <f>'[1]вспомогат'!J62</f>
        <v>-690108.9100000001</v>
      </c>
      <c r="I65" s="36">
        <f>'[1]вспомогат'!K62</f>
        <v>100.35838930573564</v>
      </c>
      <c r="J65" s="37">
        <f>'[1]вспомогат'!L62</f>
        <v>34118.73000000045</v>
      </c>
    </row>
    <row r="66" spans="1:10" ht="14.25" customHeight="1">
      <c r="A66" s="53" t="s">
        <v>68</v>
      </c>
      <c r="B66" s="33">
        <f>'[1]вспомогат'!B63</f>
        <v>15300000</v>
      </c>
      <c r="C66" s="33">
        <f>'[1]вспомогат'!C63</f>
        <v>14379470</v>
      </c>
      <c r="D66" s="38">
        <f>'[1]вспомогат'!D63</f>
        <v>1083140</v>
      </c>
      <c r="E66" s="33">
        <f>'[1]вспомогат'!G63</f>
        <v>14993861.66</v>
      </c>
      <c r="F66" s="38">
        <f>'[1]вспомогат'!H63</f>
        <v>267779.72000000067</v>
      </c>
      <c r="G66" s="39">
        <f>'[1]вспомогат'!I63</f>
        <v>24.72254002252716</v>
      </c>
      <c r="H66" s="35">
        <f>'[1]вспомогат'!J63</f>
        <v>-815360.2799999993</v>
      </c>
      <c r="I66" s="36">
        <f>'[1]вспомогат'!K63</f>
        <v>104.27270031510201</v>
      </c>
      <c r="J66" s="37">
        <f>'[1]вспомогат'!L63</f>
        <v>614391.6600000001</v>
      </c>
    </row>
    <row r="67" spans="1:10" ht="14.25" customHeight="1">
      <c r="A67" s="53" t="s">
        <v>69</v>
      </c>
      <c r="B67" s="33">
        <f>'[1]вспомогат'!B64</f>
        <v>12037300</v>
      </c>
      <c r="C67" s="33">
        <f>'[1]вспомогат'!C64</f>
        <v>11238290</v>
      </c>
      <c r="D67" s="38">
        <f>'[1]вспомогат'!D64</f>
        <v>853381</v>
      </c>
      <c r="E67" s="33">
        <f>'[1]вспомогат'!G64</f>
        <v>11142429.61</v>
      </c>
      <c r="F67" s="38">
        <f>'[1]вспомогат'!H64</f>
        <v>92712.59999999963</v>
      </c>
      <c r="G67" s="39">
        <f>'[1]вспомогат'!I64</f>
        <v>10.864150947818105</v>
      </c>
      <c r="H67" s="35">
        <f>'[1]вспомогат'!J64</f>
        <v>-760668.4000000004</v>
      </c>
      <c r="I67" s="36">
        <f>'[1]вспомогат'!K64</f>
        <v>99.14701978681809</v>
      </c>
      <c r="J67" s="37">
        <f>'[1]вспомогат'!L64</f>
        <v>-95860.3900000006</v>
      </c>
    </row>
    <row r="68" spans="1:10" ht="14.25" customHeight="1">
      <c r="A68" s="53" t="s">
        <v>70</v>
      </c>
      <c r="B68" s="33">
        <f>'[1]вспомогат'!B65</f>
        <v>37048550</v>
      </c>
      <c r="C68" s="33">
        <f>'[1]вспомогат'!C65</f>
        <v>34317981</v>
      </c>
      <c r="D68" s="38">
        <f>'[1]вспомогат'!D65</f>
        <v>2969625</v>
      </c>
      <c r="E68" s="33">
        <f>'[1]вспомогат'!G65</f>
        <v>35615917.78</v>
      </c>
      <c r="F68" s="38">
        <f>'[1]вспомогат'!H65</f>
        <v>804533.3700000048</v>
      </c>
      <c r="G68" s="39">
        <f>'[1]вспомогат'!I65</f>
        <v>27.0920863745424</v>
      </c>
      <c r="H68" s="35">
        <f>'[1]вспомогат'!J65</f>
        <v>-2165091.629999995</v>
      </c>
      <c r="I68" s="36">
        <f>'[1]вспомогат'!K65</f>
        <v>103.78208956989631</v>
      </c>
      <c r="J68" s="37">
        <f>'[1]вспомогат'!L65</f>
        <v>1297936.7800000012</v>
      </c>
    </row>
    <row r="69" spans="1:10" ht="14.25" customHeight="1">
      <c r="A69" s="53" t="s">
        <v>71</v>
      </c>
      <c r="B69" s="33">
        <f>'[1]вспомогат'!B66</f>
        <v>74959526</v>
      </c>
      <c r="C69" s="33">
        <f>'[1]вспомогат'!C66</f>
        <v>69380631</v>
      </c>
      <c r="D69" s="38">
        <f>'[1]вспомогат'!D66</f>
        <v>5809625</v>
      </c>
      <c r="E69" s="33">
        <f>'[1]вспомогат'!G66</f>
        <v>61045800.27</v>
      </c>
      <c r="F69" s="38">
        <f>'[1]вспомогат'!H66</f>
        <v>1270791.2600000054</v>
      </c>
      <c r="G69" s="39">
        <f>'[1]вспомогат'!I66</f>
        <v>21.873894786668767</v>
      </c>
      <c r="H69" s="35">
        <f>'[1]вспомогат'!J66</f>
        <v>-4538833.739999995</v>
      </c>
      <c r="I69" s="36">
        <f>'[1]вспомогат'!K66</f>
        <v>87.98680466022283</v>
      </c>
      <c r="J69" s="37">
        <f>'[1]вспомогат'!L66</f>
        <v>-8334830.729999997</v>
      </c>
    </row>
    <row r="70" spans="1:10" ht="14.25" customHeight="1">
      <c r="A70" s="53" t="s">
        <v>72</v>
      </c>
      <c r="B70" s="33">
        <f>'[1]вспомогат'!B67</f>
        <v>104057186</v>
      </c>
      <c r="C70" s="33">
        <f>'[1]вспомогат'!C67</f>
        <v>92646598</v>
      </c>
      <c r="D70" s="38">
        <f>'[1]вспомогат'!D67</f>
        <v>10143467</v>
      </c>
      <c r="E70" s="33">
        <f>'[1]вспомогат'!G67</f>
        <v>85157120.89</v>
      </c>
      <c r="F70" s="38">
        <f>'[1]вспомогат'!H67</f>
        <v>2455783.599999994</v>
      </c>
      <c r="G70" s="39">
        <f>'[1]вспомогат'!I67</f>
        <v>24.210495287262177</v>
      </c>
      <c r="H70" s="35">
        <f>'[1]вспомогат'!J67</f>
        <v>-7687683.400000006</v>
      </c>
      <c r="I70" s="36">
        <f>'[1]вспомогат'!K67</f>
        <v>91.91607973559914</v>
      </c>
      <c r="J70" s="37">
        <f>'[1]вспомогат'!L67</f>
        <v>-7489477.109999999</v>
      </c>
    </row>
    <row r="71" spans="1:10" ht="14.25" customHeight="1">
      <c r="A71" s="53" t="s">
        <v>73</v>
      </c>
      <c r="B71" s="33">
        <f>'[1]вспомогат'!B68</f>
        <v>16071180</v>
      </c>
      <c r="C71" s="33">
        <f>'[1]вспомогат'!C68</f>
        <v>15220025</v>
      </c>
      <c r="D71" s="38">
        <f>'[1]вспомогат'!D68</f>
        <v>1692245</v>
      </c>
      <c r="E71" s="33">
        <f>'[1]вспомогат'!G68</f>
        <v>15559101.2</v>
      </c>
      <c r="F71" s="38">
        <f>'[1]вспомогат'!H68</f>
        <v>583351.2999999989</v>
      </c>
      <c r="G71" s="39">
        <f>'[1]вспомогат'!I68</f>
        <v>34.47203566859402</v>
      </c>
      <c r="H71" s="35">
        <f>'[1]вспомогат'!J68</f>
        <v>-1108893.7000000011</v>
      </c>
      <c r="I71" s="36">
        <f>'[1]вспомогат'!K68</f>
        <v>102.22782945494504</v>
      </c>
      <c r="J71" s="37">
        <f>'[1]вспомогат'!L68</f>
        <v>339076.19999999925</v>
      </c>
    </row>
    <row r="72" spans="1:10" ht="14.25" customHeight="1">
      <c r="A72" s="53" t="s">
        <v>74</v>
      </c>
      <c r="B72" s="33">
        <f>'[1]вспомогат'!B69</f>
        <v>9943882</v>
      </c>
      <c r="C72" s="33">
        <f>'[1]вспомогат'!C69</f>
        <v>9186955</v>
      </c>
      <c r="D72" s="38">
        <f>'[1]вспомогат'!D69</f>
        <v>828877</v>
      </c>
      <c r="E72" s="33">
        <f>'[1]вспомогат'!G69</f>
        <v>9311985.46</v>
      </c>
      <c r="F72" s="38">
        <f>'[1]вспомогат'!H69</f>
        <v>429422.37000000104</v>
      </c>
      <c r="G72" s="39">
        <f>'[1]вспомогат'!I69</f>
        <v>51.80773142456614</v>
      </c>
      <c r="H72" s="35">
        <f>'[1]вспомогат'!J69</f>
        <v>-399454.62999999896</v>
      </c>
      <c r="I72" s="36">
        <f>'[1]вспомогат'!K69</f>
        <v>101.36095648667052</v>
      </c>
      <c r="J72" s="37">
        <f>'[1]вспомогат'!L69</f>
        <v>125030.4600000009</v>
      </c>
    </row>
    <row r="73" spans="1:10" ht="14.25" customHeight="1">
      <c r="A73" s="53" t="s">
        <v>75</v>
      </c>
      <c r="B73" s="33">
        <f>'[1]вспомогат'!B70</f>
        <v>8254815</v>
      </c>
      <c r="C73" s="33">
        <f>'[1]вспомогат'!C70</f>
        <v>7116529</v>
      </c>
      <c r="D73" s="38">
        <f>'[1]вспомогат'!D70</f>
        <v>597327</v>
      </c>
      <c r="E73" s="33">
        <f>'[1]вспомогат'!G70</f>
        <v>6906357.61</v>
      </c>
      <c r="F73" s="38">
        <f>'[1]вспомогат'!H70</f>
        <v>239351.15000000037</v>
      </c>
      <c r="G73" s="39">
        <f>'[1]вспомогат'!I70</f>
        <v>40.07037183988006</v>
      </c>
      <c r="H73" s="35">
        <f>'[1]вспомогат'!J70</f>
        <v>-357975.8499999996</v>
      </c>
      <c r="I73" s="36">
        <f>'[1]вспомогат'!K70</f>
        <v>97.04671490834929</v>
      </c>
      <c r="J73" s="37">
        <f>'[1]вспомогат'!L70</f>
        <v>-210171.38999999966</v>
      </c>
    </row>
    <row r="74" spans="1:10" ht="14.25" customHeight="1">
      <c r="A74" s="53" t="s">
        <v>76</v>
      </c>
      <c r="B74" s="33">
        <f>'[1]вспомогат'!B71</f>
        <v>58533083</v>
      </c>
      <c r="C74" s="33">
        <f>'[1]вспомогат'!C71</f>
        <v>54400001</v>
      </c>
      <c r="D74" s="38">
        <f>'[1]вспомогат'!D71</f>
        <v>4501580</v>
      </c>
      <c r="E74" s="33">
        <f>'[1]вспомогат'!G71</f>
        <v>48378291.12</v>
      </c>
      <c r="F74" s="38">
        <f>'[1]вспомогат'!H71</f>
        <v>1299420.4399999976</v>
      </c>
      <c r="G74" s="39">
        <f>'[1]вспомогат'!I71</f>
        <v>28.865874648456714</v>
      </c>
      <c r="H74" s="35">
        <f>'[1]вспомогат'!J71</f>
        <v>-3202159.5600000024</v>
      </c>
      <c r="I74" s="36">
        <f>'[1]вспомогат'!K71</f>
        <v>88.93068057112718</v>
      </c>
      <c r="J74" s="37">
        <f>'[1]вспомогат'!L71</f>
        <v>-6021709.880000003</v>
      </c>
    </row>
    <row r="75" spans="1:10" ht="14.25" customHeight="1">
      <c r="A75" s="53" t="s">
        <v>77</v>
      </c>
      <c r="B75" s="33">
        <f>'[1]вспомогат'!B72</f>
        <v>24213667</v>
      </c>
      <c r="C75" s="33">
        <f>'[1]вспомогат'!C72</f>
        <v>22603962</v>
      </c>
      <c r="D75" s="38">
        <f>'[1]вспомогат'!D72</f>
        <v>1609705</v>
      </c>
      <c r="E75" s="33">
        <f>'[1]вспомогат'!G72</f>
        <v>22630213.86</v>
      </c>
      <c r="F75" s="38">
        <f>'[1]вспомогат'!H72</f>
        <v>762115.3200000003</v>
      </c>
      <c r="G75" s="39">
        <f>'[1]вспомогат'!I72</f>
        <v>47.34503030058305</v>
      </c>
      <c r="H75" s="35">
        <f>'[1]вспомогат'!J72</f>
        <v>-847589.6799999997</v>
      </c>
      <c r="I75" s="36">
        <f>'[1]вспомогат'!K72</f>
        <v>100.11613831238965</v>
      </c>
      <c r="J75" s="37">
        <f>'[1]вспомогат'!L72</f>
        <v>26251.859999999404</v>
      </c>
    </row>
    <row r="76" spans="1:10" ht="14.25" customHeight="1">
      <c r="A76" s="53" t="s">
        <v>78</v>
      </c>
      <c r="B76" s="33">
        <f>'[1]вспомогат'!B73</f>
        <v>9613620</v>
      </c>
      <c r="C76" s="33">
        <f>'[1]вспомогат'!C73</f>
        <v>9093120</v>
      </c>
      <c r="D76" s="38">
        <f>'[1]вспомогат'!D73</f>
        <v>594870</v>
      </c>
      <c r="E76" s="33">
        <f>'[1]вспомогат'!G73</f>
        <v>9461149.98</v>
      </c>
      <c r="F76" s="38">
        <f>'[1]вспомогат'!H73</f>
        <v>280505.01999999955</v>
      </c>
      <c r="G76" s="39">
        <f>'[1]вспомогат'!I73</f>
        <v>47.15400339569983</v>
      </c>
      <c r="H76" s="35">
        <f>'[1]вспомогат'!J73</f>
        <v>-314364.98000000045</v>
      </c>
      <c r="I76" s="36">
        <f>'[1]вспомогат'!K73</f>
        <v>104.04734546558278</v>
      </c>
      <c r="J76" s="37">
        <f>'[1]вспомогат'!L73</f>
        <v>368029.98000000045</v>
      </c>
    </row>
    <row r="77" spans="1:10" ht="14.25" customHeight="1">
      <c r="A77" s="53" t="s">
        <v>79</v>
      </c>
      <c r="B77" s="33">
        <f>'[1]вспомогат'!B74</f>
        <v>10027814</v>
      </c>
      <c r="C77" s="33">
        <f>'[1]вспомогат'!C74</f>
        <v>9335896</v>
      </c>
      <c r="D77" s="38">
        <f>'[1]вспомогат'!D74</f>
        <v>1432983</v>
      </c>
      <c r="E77" s="33">
        <f>'[1]вспомогат'!G74</f>
        <v>9808446.22</v>
      </c>
      <c r="F77" s="38">
        <f>'[1]вспомогат'!H74</f>
        <v>462647.5800000001</v>
      </c>
      <c r="G77" s="39">
        <f>'[1]вспомогат'!I74</f>
        <v>32.28562934801042</v>
      </c>
      <c r="H77" s="35">
        <f>'[1]вспомогат'!J74</f>
        <v>-970335.4199999999</v>
      </c>
      <c r="I77" s="36">
        <f>'[1]вспомогат'!K74</f>
        <v>105.06164828742737</v>
      </c>
      <c r="J77" s="37">
        <f>'[1]вспомогат'!L74</f>
        <v>472550.22000000067</v>
      </c>
    </row>
    <row r="78" spans="1:10" ht="14.25" customHeight="1">
      <c r="A78" s="53" t="s">
        <v>80</v>
      </c>
      <c r="B78" s="33">
        <f>'[1]вспомогат'!B75</f>
        <v>9125733</v>
      </c>
      <c r="C78" s="33">
        <f>'[1]вспомогат'!C75</f>
        <v>8467847</v>
      </c>
      <c r="D78" s="38">
        <f>'[1]вспомогат'!D75</f>
        <v>912859</v>
      </c>
      <c r="E78" s="33">
        <f>'[1]вспомогат'!G75</f>
        <v>8802629.35</v>
      </c>
      <c r="F78" s="38">
        <f>'[1]вспомогат'!H75</f>
        <v>175479.74000000022</v>
      </c>
      <c r="G78" s="39">
        <f>'[1]вспомогат'!I75</f>
        <v>19.223093599340118</v>
      </c>
      <c r="H78" s="35">
        <f>'[1]вспомогат'!J75</f>
        <v>-737379.2599999998</v>
      </c>
      <c r="I78" s="36">
        <f>'[1]вспомогат'!K75</f>
        <v>103.95357107892951</v>
      </c>
      <c r="J78" s="37">
        <f>'[1]вспомогат'!L75</f>
        <v>334782.3499999996</v>
      </c>
    </row>
    <row r="79" spans="1:10" ht="14.25" customHeight="1">
      <c r="A79" s="53" t="s">
        <v>81</v>
      </c>
      <c r="B79" s="33">
        <f>'[1]вспомогат'!B76</f>
        <v>16427081</v>
      </c>
      <c r="C79" s="33">
        <f>'[1]вспомогат'!C76</f>
        <v>15309943</v>
      </c>
      <c r="D79" s="38">
        <f>'[1]вспомогат'!D76</f>
        <v>1081422</v>
      </c>
      <c r="E79" s="33">
        <f>'[1]вспомогат'!G76</f>
        <v>14600733.56</v>
      </c>
      <c r="F79" s="38">
        <f>'[1]вспомогат'!H76</f>
        <v>204566.00999999978</v>
      </c>
      <c r="G79" s="39">
        <f>'[1]вспомогат'!I76</f>
        <v>18.916390641211272</v>
      </c>
      <c r="H79" s="35">
        <f>'[1]вспомогат'!J76</f>
        <v>-876855.9900000002</v>
      </c>
      <c r="I79" s="36">
        <f>'[1]вспомогат'!K76</f>
        <v>95.36765460197991</v>
      </c>
      <c r="J79" s="37">
        <f>'[1]вспомогат'!L76</f>
        <v>-709209.4399999995</v>
      </c>
    </row>
    <row r="80" spans="1:10" ht="14.25" customHeight="1">
      <c r="A80" s="53" t="s">
        <v>82</v>
      </c>
      <c r="B80" s="33">
        <f>'[1]вспомогат'!B77</f>
        <v>11547235</v>
      </c>
      <c r="C80" s="33">
        <f>'[1]вспомогат'!C77</f>
        <v>10543194</v>
      </c>
      <c r="D80" s="38">
        <f>'[1]вспомогат'!D77</f>
        <v>738639</v>
      </c>
      <c r="E80" s="33">
        <f>'[1]вспомогат'!G77</f>
        <v>12469375.41</v>
      </c>
      <c r="F80" s="38">
        <f>'[1]вспомогат'!H77</f>
        <v>276520.5</v>
      </c>
      <c r="G80" s="39">
        <f>'[1]вспомогат'!I77</f>
        <v>37.43648791899696</v>
      </c>
      <c r="H80" s="35">
        <f>'[1]вспомогат'!J77</f>
        <v>-462118.5</v>
      </c>
      <c r="I80" s="36">
        <f>'[1]вспомогат'!K77</f>
        <v>118.26942964342683</v>
      </c>
      <c r="J80" s="37">
        <f>'[1]вспомогат'!L77</f>
        <v>1926181.4100000001</v>
      </c>
    </row>
    <row r="81" spans="1:10" ht="14.25" customHeight="1">
      <c r="A81" s="53" t="s">
        <v>83</v>
      </c>
      <c r="B81" s="33">
        <f>'[1]вспомогат'!B78</f>
        <v>472407370</v>
      </c>
      <c r="C81" s="33">
        <f>'[1]вспомогат'!C78</f>
        <v>440514225</v>
      </c>
      <c r="D81" s="38">
        <f>'[1]вспомогат'!D78</f>
        <v>40748270</v>
      </c>
      <c r="E81" s="33">
        <f>'[1]вспомогат'!G78</f>
        <v>419153552.32</v>
      </c>
      <c r="F81" s="38">
        <f>'[1]вспомогат'!H78</f>
        <v>12473315.389999986</v>
      </c>
      <c r="G81" s="39">
        <f>'[1]вспомогат'!I78</f>
        <v>30.61066246493406</v>
      </c>
      <c r="H81" s="35">
        <f>'[1]вспомогат'!J78</f>
        <v>-28274954.610000014</v>
      </c>
      <c r="I81" s="36">
        <f>'[1]вспомогат'!K78</f>
        <v>95.15096869346273</v>
      </c>
      <c r="J81" s="37">
        <f>'[1]вспомогат'!L78</f>
        <v>-21360672.680000007</v>
      </c>
    </row>
    <row r="82" spans="1:10" ht="14.25" customHeight="1">
      <c r="A82" s="53" t="s">
        <v>84</v>
      </c>
      <c r="B82" s="33">
        <f>'[1]вспомогат'!B79</f>
        <v>43093757</v>
      </c>
      <c r="C82" s="33">
        <f>'[1]вспомогат'!C79</f>
        <v>40027769</v>
      </c>
      <c r="D82" s="38">
        <f>'[1]вспомогат'!D79</f>
        <v>4587291</v>
      </c>
      <c r="E82" s="33">
        <f>'[1]вспомогат'!G79</f>
        <v>39361971.98</v>
      </c>
      <c r="F82" s="38">
        <f>'[1]вспомогат'!H79</f>
        <v>804400.2599999979</v>
      </c>
      <c r="G82" s="39">
        <f>'[1]вспомогат'!I79</f>
        <v>17.535409460616254</v>
      </c>
      <c r="H82" s="35">
        <f>'[1]вспомогат'!J79</f>
        <v>-3782890.740000002</v>
      </c>
      <c r="I82" s="36">
        <f>'[1]вспомогат'!K79</f>
        <v>98.3366621806976</v>
      </c>
      <c r="J82" s="37">
        <f>'[1]вспомогат'!L79</f>
        <v>-665797.0200000033</v>
      </c>
    </row>
    <row r="83" spans="1:10" ht="14.25" customHeight="1">
      <c r="A83" s="53" t="s">
        <v>85</v>
      </c>
      <c r="B83" s="33">
        <f>'[1]вспомогат'!B80</f>
        <v>11498856</v>
      </c>
      <c r="C83" s="33">
        <f>'[1]вспомогат'!C80</f>
        <v>10576792</v>
      </c>
      <c r="D83" s="38">
        <f>'[1]вспомогат'!D80</f>
        <v>842654</v>
      </c>
      <c r="E83" s="33">
        <f>'[1]вспомогат'!G80</f>
        <v>10085210.34</v>
      </c>
      <c r="F83" s="38">
        <f>'[1]вспомогат'!H80</f>
        <v>100662.72000000067</v>
      </c>
      <c r="G83" s="39">
        <f>'[1]вспомогат'!I80</f>
        <v>11.945913743956673</v>
      </c>
      <c r="H83" s="35">
        <f>'[1]вспомогат'!J80</f>
        <v>-741991.2799999993</v>
      </c>
      <c r="I83" s="36">
        <f>'[1]вспомогат'!K80</f>
        <v>95.35226125275035</v>
      </c>
      <c r="J83" s="37">
        <f>'[1]вспомогат'!L80</f>
        <v>-491581.66000000015</v>
      </c>
    </row>
    <row r="84" spans="1:10" ht="14.25" customHeight="1">
      <c r="A84" s="53" t="s">
        <v>86</v>
      </c>
      <c r="B84" s="33">
        <f>'[1]вспомогат'!B81</f>
        <v>180007400</v>
      </c>
      <c r="C84" s="33">
        <f>'[1]вспомогат'!C81</f>
        <v>168021573</v>
      </c>
      <c r="D84" s="38">
        <f>'[1]вспомогат'!D81</f>
        <v>11437966</v>
      </c>
      <c r="E84" s="33">
        <f>'[1]вспомогат'!G81</f>
        <v>145948159.29</v>
      </c>
      <c r="F84" s="38">
        <f>'[1]вспомогат'!H81</f>
        <v>5548148.679999977</v>
      </c>
      <c r="G84" s="39">
        <f>'[1]вспомогат'!I81</f>
        <v>48.50642745397195</v>
      </c>
      <c r="H84" s="35">
        <f>'[1]вспомогат'!J81</f>
        <v>-5889817.320000023</v>
      </c>
      <c r="I84" s="36">
        <f>'[1]вспомогат'!K81</f>
        <v>86.86275023148366</v>
      </c>
      <c r="J84" s="37">
        <f>'[1]вспомогат'!L81</f>
        <v>-22073413.71000001</v>
      </c>
    </row>
    <row r="85" spans="1:10" ht="14.25" customHeight="1">
      <c r="A85" s="53" t="s">
        <v>87</v>
      </c>
      <c r="B85" s="33">
        <f>'[1]вспомогат'!B82</f>
        <v>42973110</v>
      </c>
      <c r="C85" s="33">
        <f>'[1]вспомогат'!C82</f>
        <v>39320259</v>
      </c>
      <c r="D85" s="38">
        <f>'[1]вспомогат'!D82</f>
        <v>3872999</v>
      </c>
      <c r="E85" s="33">
        <f>'[1]вспомогат'!G82</f>
        <v>37285662.44</v>
      </c>
      <c r="F85" s="38">
        <f>'[1]вспомогат'!H82</f>
        <v>1184849.759999998</v>
      </c>
      <c r="G85" s="39">
        <f>'[1]вспомогат'!I82</f>
        <v>30.592565606136173</v>
      </c>
      <c r="H85" s="35">
        <f>'[1]вспомогат'!J82</f>
        <v>-2688149.240000002</v>
      </c>
      <c r="I85" s="36">
        <f>'[1]вспомогат'!K82</f>
        <v>94.82557691189164</v>
      </c>
      <c r="J85" s="37">
        <f>'[1]вспомогат'!L82</f>
        <v>-2034596.5600000024</v>
      </c>
    </row>
    <row r="86" spans="1:10" ht="15" customHeight="1">
      <c r="A86" s="51" t="s">
        <v>88</v>
      </c>
      <c r="B86" s="41">
        <f>SUM(B38:B85)</f>
        <v>2099199337</v>
      </c>
      <c r="C86" s="41">
        <f>SUM(C38:C85)</f>
        <v>1945348437</v>
      </c>
      <c r="D86" s="41">
        <f>SUM(D38:D85)</f>
        <v>179294548</v>
      </c>
      <c r="E86" s="41">
        <f>SUM(E38:E85)</f>
        <v>1844832926.6399996</v>
      </c>
      <c r="F86" s="41">
        <f>SUM(F38:F85)</f>
        <v>53597895.61999996</v>
      </c>
      <c r="G86" s="42">
        <f>F86/D86*100</f>
        <v>29.893767667715114</v>
      </c>
      <c r="H86" s="41">
        <f>SUM(H38:H85)</f>
        <v>-125696652.38000005</v>
      </c>
      <c r="I86" s="43">
        <f>E86/C86*100</f>
        <v>94.83303307272762</v>
      </c>
      <c r="J86" s="41">
        <f>SUM(J38:J85)</f>
        <v>-100515510.35999998</v>
      </c>
    </row>
    <row r="87" spans="1:10" ht="15.75" customHeight="1">
      <c r="A87" s="54" t="s">
        <v>89</v>
      </c>
      <c r="B87" s="55">
        <f>'[1]вспомогат'!B83</f>
        <v>13148816221</v>
      </c>
      <c r="C87" s="55">
        <f>'[1]вспомогат'!C83</f>
        <v>12077776040.86</v>
      </c>
      <c r="D87" s="55">
        <f>'[1]вспомогат'!D83</f>
        <v>1313300377.86</v>
      </c>
      <c r="E87" s="55">
        <f>'[1]вспомогат'!G83</f>
        <v>11090553219.370007</v>
      </c>
      <c r="F87" s="55">
        <f>'[1]вспомогат'!H83</f>
        <v>440660737.3400004</v>
      </c>
      <c r="G87" s="56">
        <f>'[1]вспомогат'!I83</f>
        <v>33.553689983554975</v>
      </c>
      <c r="H87" s="55">
        <f>'[1]вспомогат'!J83</f>
        <v>-872639640.5200002</v>
      </c>
      <c r="I87" s="56">
        <f>'[1]вспомогат'!K83</f>
        <v>91.82612081768906</v>
      </c>
      <c r="J87" s="55">
        <f>'[1]вспомогат'!L83</f>
        <v>-987222821.4899998</v>
      </c>
    </row>
    <row r="89" spans="2:5" ht="12.75">
      <c r="B89" s="57"/>
      <c r="E89" s="58"/>
    </row>
    <row r="90" ht="12.75">
      <c r="G90" s="59"/>
    </row>
    <row r="91" spans="2:5" ht="12.75">
      <c r="B91" s="60"/>
      <c r="C91" s="61"/>
      <c r="D91" s="61"/>
      <c r="E91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01.01.2020 по 11.11.2020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2020-11-12T07:49:40Z</dcterms:created>
  <dcterms:modified xsi:type="dcterms:W3CDTF">2020-11-12T07:50:06Z</dcterms:modified>
  <cp:category/>
  <cp:version/>
  <cp:contentType/>
  <cp:contentStatus/>
</cp:coreProperties>
</file>