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<sst xmlns="http://schemas.openxmlformats.org/spreadsheetml/2006/main" count="95" uniqueCount="90">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</sst>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12.11.2020</v>
          </cell>
        </row>
        <row r="6">
          <cell r="G6" t="str">
            <v>Фактично надійшло на 12.11.2020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1764277754.99</v>
          </cell>
          <cell r="H10">
            <v>73660972.02999997</v>
          </cell>
          <cell r="I10">
            <v>23.11382042310974</v>
          </cell>
          <cell r="J10">
            <v>-245027027.97000003</v>
          </cell>
          <cell r="K10">
            <v>79.90832438876924</v>
          </cell>
          <cell r="L10">
            <v>-443599545.01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5139890142.21</v>
          </cell>
          <cell r="H11">
            <v>245267036.25</v>
          </cell>
          <cell r="I11">
            <v>42.36045531088083</v>
          </cell>
          <cell r="J11">
            <v>-333732963.75</v>
          </cell>
          <cell r="K11">
            <v>94.01664792774831</v>
          </cell>
          <cell r="L11">
            <v>-327109857.78999996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712603181.44</v>
          </cell>
          <cell r="H12">
            <v>33414210.630000114</v>
          </cell>
          <cell r="I12">
            <v>57.02329528743869</v>
          </cell>
          <cell r="J12">
            <v>-25183263.369999886</v>
          </cell>
          <cell r="K12">
            <v>102.29705319795971</v>
          </cell>
          <cell r="L12">
            <v>16001315.440000057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566170865.3</v>
          </cell>
          <cell r="H13">
            <v>23568597.919999957</v>
          </cell>
          <cell r="I13">
            <v>39.224121557075506</v>
          </cell>
          <cell r="J13">
            <v>-36518402.08000004</v>
          </cell>
          <cell r="K13">
            <v>89.00763101278508</v>
          </cell>
          <cell r="L13">
            <v>-69921634.70000005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88181416.56</v>
          </cell>
          <cell r="H14">
            <v>2800206.7400000095</v>
          </cell>
          <cell r="I14">
            <v>30.762713290708255</v>
          </cell>
          <cell r="J14">
            <v>-6302393.25999999</v>
          </cell>
          <cell r="K14">
            <v>92.13579264450972</v>
          </cell>
          <cell r="L14">
            <v>-7526683.439999998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36952227.72</v>
          </cell>
          <cell r="H15">
            <v>1451850.6299999952</v>
          </cell>
          <cell r="I15">
            <v>31.846400109148647</v>
          </cell>
          <cell r="J15">
            <v>-3107065.370000005</v>
          </cell>
          <cell r="K15">
            <v>102.98691058145243</v>
          </cell>
          <cell r="L15">
            <v>1071718.7199999988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328911781.53</v>
          </cell>
          <cell r="H16">
            <v>13000433.799999952</v>
          </cell>
          <cell r="I16">
            <v>28.769326035079068</v>
          </cell>
          <cell r="J16">
            <v>-32188090.200000048</v>
          </cell>
          <cell r="K16">
            <v>95.80658375630613</v>
          </cell>
          <cell r="L16">
            <v>-14396338.470000029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5579364.96</v>
          </cell>
          <cell r="H18">
            <v>133459.20999999996</v>
          </cell>
          <cell r="I18">
            <v>65.91392023706628</v>
          </cell>
          <cell r="J18">
            <v>-69015.79000000004</v>
          </cell>
          <cell r="K18">
            <v>107.71172367060787</v>
          </cell>
          <cell r="L18">
            <v>399459.95999999996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132076971.31</v>
          </cell>
          <cell r="H19">
            <v>4608542.820000008</v>
          </cell>
          <cell r="I19">
            <v>34.295770195395946</v>
          </cell>
          <cell r="J19">
            <v>-8829099.179999992</v>
          </cell>
          <cell r="K19">
            <v>97.30669857713907</v>
          </cell>
          <cell r="L19">
            <v>-3655689.6899999976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33651080.84</v>
          </cell>
          <cell r="H20">
            <v>715963.6300000027</v>
          </cell>
          <cell r="I20">
            <v>23.238932707538194</v>
          </cell>
          <cell r="J20">
            <v>-2364916.3699999973</v>
          </cell>
          <cell r="K20">
            <v>96.09109097149685</v>
          </cell>
          <cell r="L20">
            <v>-1368899.1599999964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53591870.51</v>
          </cell>
          <cell r="H21">
            <v>1814646.039999999</v>
          </cell>
          <cell r="I21">
            <v>63.84944916909151</v>
          </cell>
          <cell r="J21">
            <v>-1027423.9600000009</v>
          </cell>
          <cell r="K21">
            <v>100.67060647123913</v>
          </cell>
          <cell r="L21">
            <v>356996.5099999979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3973263.47</v>
          </cell>
          <cell r="H22">
            <v>75814.24000000022</v>
          </cell>
          <cell r="I22">
            <v>18.134558023273947</v>
          </cell>
          <cell r="J22">
            <v>-342250.7599999998</v>
          </cell>
          <cell r="K22">
            <v>95.18907710091457</v>
          </cell>
          <cell r="L22">
            <v>-200811.5299999998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133877162</v>
          </cell>
          <cell r="C24">
            <v>125522739</v>
          </cell>
          <cell r="D24">
            <v>13981135</v>
          </cell>
          <cell r="G24">
            <v>129588401.97</v>
          </cell>
          <cell r="H24">
            <v>4319288.929999992</v>
          </cell>
          <cell r="I24">
            <v>30.8936930370817</v>
          </cell>
          <cell r="J24">
            <v>-9661846.070000008</v>
          </cell>
          <cell r="K24">
            <v>103.2389852248205</v>
          </cell>
          <cell r="L24">
            <v>4065662.969999999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6766033.21</v>
          </cell>
          <cell r="H25">
            <v>171244.83000000007</v>
          </cell>
          <cell r="I25">
            <v>32.99896519828883</v>
          </cell>
          <cell r="J25">
            <v>-347695.1699999999</v>
          </cell>
          <cell r="K25">
            <v>97.67556410753903</v>
          </cell>
          <cell r="L25">
            <v>-161014.79000000004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59446745.22</v>
          </cell>
          <cell r="H26">
            <v>1845541.4699999988</v>
          </cell>
          <cell r="I26">
            <v>30.770707111800093</v>
          </cell>
          <cell r="J26">
            <v>-4152180.530000001</v>
          </cell>
          <cell r="K26">
            <v>92.44500716911793</v>
          </cell>
          <cell r="L26">
            <v>-4858236.780000001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80060.83</v>
          </cell>
          <cell r="H27">
            <v>0</v>
          </cell>
          <cell r="I27">
            <v>0</v>
          </cell>
          <cell r="J27">
            <v>-3930</v>
          </cell>
          <cell r="K27">
            <v>104.88776365780166</v>
          </cell>
          <cell r="L27">
            <v>3730.8300000000017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55088315.16</v>
          </cell>
          <cell r="H28">
            <v>1126667.4199999943</v>
          </cell>
          <cell r="I28">
            <v>21.47087912328731</v>
          </cell>
          <cell r="J28">
            <v>-4120753.5800000057</v>
          </cell>
          <cell r="K28">
            <v>94.96030499928118</v>
          </cell>
          <cell r="L28">
            <v>-2923624.8400000036</v>
          </cell>
        </row>
        <row r="29">
          <cell r="B29">
            <v>30335540</v>
          </cell>
          <cell r="C29">
            <v>27940507</v>
          </cell>
          <cell r="D29">
            <v>2057307</v>
          </cell>
          <cell r="G29">
            <v>28021639.28</v>
          </cell>
          <cell r="H29">
            <v>556964.3399999999</v>
          </cell>
          <cell r="I29">
            <v>27.072495257149264</v>
          </cell>
          <cell r="J29">
            <v>-1500342.6600000001</v>
          </cell>
          <cell r="K29">
            <v>100.29037511738781</v>
          </cell>
          <cell r="L29">
            <v>81132.28000000119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36865225.74</v>
          </cell>
          <cell r="H30">
            <v>1564413.5100000054</v>
          </cell>
          <cell r="I30">
            <v>53.866907810014574</v>
          </cell>
          <cell r="J30">
            <v>-1339806.4899999946</v>
          </cell>
          <cell r="K30">
            <v>94.50595679972412</v>
          </cell>
          <cell r="L30">
            <v>-2143136.259999998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6975213.74</v>
          </cell>
          <cell r="H31">
            <v>147735.0700000003</v>
          </cell>
          <cell r="I31">
            <v>20.436026173261983</v>
          </cell>
          <cell r="J31">
            <v>-575179.79</v>
          </cell>
          <cell r="K31">
            <v>103.08846351059398</v>
          </cell>
          <cell r="L31">
            <v>208972.8799999999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74472460.81</v>
          </cell>
          <cell r="H32">
            <v>1732430.150000006</v>
          </cell>
          <cell r="I32">
            <v>25.734566176449924</v>
          </cell>
          <cell r="J32">
            <v>-4999488.849999994</v>
          </cell>
          <cell r="K32">
            <v>93.22803609031337</v>
          </cell>
          <cell r="L32">
            <v>-5409583.189999998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319283.62</v>
          </cell>
          <cell r="H33">
            <v>8410</v>
          </cell>
          <cell r="I33">
            <v>53.566878980891715</v>
          </cell>
          <cell r="J33">
            <v>-7290</v>
          </cell>
          <cell r="K33">
            <v>305.5345645933014</v>
          </cell>
          <cell r="L33">
            <v>214783.62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7543734.62</v>
          </cell>
          <cell r="H34">
            <v>516751.70999999996</v>
          </cell>
          <cell r="I34">
            <v>83.21618583678891</v>
          </cell>
          <cell r="J34">
            <v>-104223.29000000004</v>
          </cell>
          <cell r="K34">
            <v>95.6056798666036</v>
          </cell>
          <cell r="L34">
            <v>-346732.3799999999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18584062.71</v>
          </cell>
          <cell r="H35">
            <v>483393.8800000027</v>
          </cell>
          <cell r="I35">
            <v>42.47656070824478</v>
          </cell>
          <cell r="J35">
            <v>-654631.1199999973</v>
          </cell>
          <cell r="K35">
            <v>112.85157123300249</v>
          </cell>
          <cell r="L35">
            <v>2116358.710000001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46292349.12</v>
          </cell>
          <cell r="H36">
            <v>1514562.1999999955</v>
          </cell>
          <cell r="I36">
            <v>31.893584040933202</v>
          </cell>
          <cell r="J36">
            <v>-3234236.8000000045</v>
          </cell>
          <cell r="K36">
            <v>91.93918038304538</v>
          </cell>
          <cell r="L36">
            <v>-4058707.8800000027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25457031.21</v>
          </cell>
          <cell r="H37">
            <v>929267.9499999993</v>
          </cell>
          <cell r="I37">
            <v>39.65780150016043</v>
          </cell>
          <cell r="J37">
            <v>-1413948.0500000007</v>
          </cell>
          <cell r="K37">
            <v>96.79356623379765</v>
          </cell>
          <cell r="L37">
            <v>-843302.7899999991</v>
          </cell>
        </row>
        <row r="38">
          <cell r="B38">
            <v>20269298</v>
          </cell>
          <cell r="C38">
            <v>19249046</v>
          </cell>
          <cell r="D38">
            <v>1630281</v>
          </cell>
          <cell r="G38">
            <v>19734053.56</v>
          </cell>
          <cell r="H38">
            <v>745407.799999997</v>
          </cell>
          <cell r="I38">
            <v>45.72265762773393</v>
          </cell>
          <cell r="J38">
            <v>-884873.200000003</v>
          </cell>
          <cell r="K38">
            <v>102.51964466187052</v>
          </cell>
          <cell r="L38">
            <v>485007.55999999866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19541231.92</v>
          </cell>
          <cell r="H39">
            <v>843652.6500000022</v>
          </cell>
          <cell r="I39">
            <v>37.71458554990309</v>
          </cell>
          <cell r="J39">
            <v>-1393287.3499999978</v>
          </cell>
          <cell r="K39">
            <v>100.91414457028081</v>
          </cell>
          <cell r="L39">
            <v>177016.9200000018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20349830.94</v>
          </cell>
          <cell r="H40">
            <v>560071.2400000021</v>
          </cell>
          <cell r="I40">
            <v>37.610634397265656</v>
          </cell>
          <cell r="J40">
            <v>-929058.7599999979</v>
          </cell>
          <cell r="K40">
            <v>94.53059081784923</v>
          </cell>
          <cell r="L40">
            <v>-1177413.0599999987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34299462.83</v>
          </cell>
          <cell r="H41">
            <v>1418757.6999999993</v>
          </cell>
          <cell r="I41">
            <v>50.000465200041276</v>
          </cell>
          <cell r="J41">
            <v>-1418731.3000000007</v>
          </cell>
          <cell r="K41">
            <v>103.0201191231583</v>
          </cell>
          <cell r="L41">
            <v>1005516.8299999982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55736826.6</v>
          </cell>
          <cell r="H42">
            <v>1934627.8400000036</v>
          </cell>
          <cell r="I42">
            <v>36.441609593653524</v>
          </cell>
          <cell r="J42">
            <v>-3374215.1599999964</v>
          </cell>
          <cell r="K42">
            <v>91.00276354588114</v>
          </cell>
          <cell r="L42">
            <v>-5510573.3999999985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26418203.85</v>
          </cell>
          <cell r="H43">
            <v>837454.6600000001</v>
          </cell>
          <cell r="I43">
            <v>16.83969073616055</v>
          </cell>
          <cell r="J43">
            <v>-4135645.34</v>
          </cell>
          <cell r="K43">
            <v>91.63025838923032</v>
          </cell>
          <cell r="L43">
            <v>-2413106.1499999985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27584790.11</v>
          </cell>
          <cell r="H44">
            <v>743273.9399999976</v>
          </cell>
          <cell r="I44">
            <v>15.070097570796717</v>
          </cell>
          <cell r="J44">
            <v>-4188837.0600000024</v>
          </cell>
          <cell r="K44">
            <v>92.18675192939467</v>
          </cell>
          <cell r="L44">
            <v>-2337936.8900000006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8708707.52</v>
          </cell>
          <cell r="H45">
            <v>129577.36999999918</v>
          </cell>
          <cell r="I45">
            <v>13.094046019058315</v>
          </cell>
          <cell r="J45">
            <v>-860012.6300000008</v>
          </cell>
          <cell r="K45">
            <v>82.4133716850547</v>
          </cell>
          <cell r="L45">
            <v>-1858397.4800000004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9451834.96</v>
          </cell>
          <cell r="H46">
            <v>283018</v>
          </cell>
          <cell r="I46">
            <v>20.54472730968299</v>
          </cell>
          <cell r="J46">
            <v>-1094552</v>
          </cell>
          <cell r="K46">
            <v>90.62505205134806</v>
          </cell>
          <cell r="L46">
            <v>-977770.0399999991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12707924.71</v>
          </cell>
          <cell r="H47">
            <v>228858</v>
          </cell>
          <cell r="I47">
            <v>11.333525809178523</v>
          </cell>
          <cell r="J47">
            <v>-1790443</v>
          </cell>
          <cell r="K47">
            <v>93.09601700821855</v>
          </cell>
          <cell r="L47">
            <v>-942417.2899999991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25404746.67</v>
          </cell>
          <cell r="H48">
            <v>734879.8200000003</v>
          </cell>
          <cell r="I48">
            <v>26.402463052063403</v>
          </cell>
          <cell r="J48">
            <v>-2048496.1799999997</v>
          </cell>
          <cell r="K48">
            <v>93.43909988469048</v>
          </cell>
          <cell r="L48">
            <v>-1783814.3299999982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10910873.65</v>
          </cell>
          <cell r="H49">
            <v>659949.5800000001</v>
          </cell>
          <cell r="I49">
            <v>23.390854894733117</v>
          </cell>
          <cell r="J49">
            <v>-2161450.42</v>
          </cell>
          <cell r="K49">
            <v>76.48144579715184</v>
          </cell>
          <cell r="L49">
            <v>-3355166.3499999996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10200704.91</v>
          </cell>
          <cell r="H50">
            <v>1001754.5999999996</v>
          </cell>
          <cell r="I50">
            <v>89.39528284207424</v>
          </cell>
          <cell r="J50">
            <v>-118835.40000000037</v>
          </cell>
          <cell r="K50">
            <v>105.67251150663049</v>
          </cell>
          <cell r="L50">
            <v>547574.9100000001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62245791.18</v>
          </cell>
          <cell r="H51">
            <v>1724103.4399999976</v>
          </cell>
          <cell r="I51">
            <v>36.34379419516496</v>
          </cell>
          <cell r="J51">
            <v>-3019769.5600000024</v>
          </cell>
          <cell r="K51">
            <v>107.09332316500215</v>
          </cell>
          <cell r="L51">
            <v>4122848.1799999997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74597314.83</v>
          </cell>
          <cell r="H52">
            <v>2034157.7899999917</v>
          </cell>
          <cell r="I52">
            <v>26.21971226549088</v>
          </cell>
          <cell r="J52">
            <v>-5723966.210000008</v>
          </cell>
          <cell r="K52">
            <v>93.78272434640894</v>
          </cell>
          <cell r="L52">
            <v>-4945389.170000002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32838406.55</v>
          </cell>
          <cell r="H53">
            <v>920225.5100000016</v>
          </cell>
          <cell r="I53">
            <v>33.604925201717144</v>
          </cell>
          <cell r="J53">
            <v>-1818139.4899999984</v>
          </cell>
          <cell r="K53">
            <v>95.09905797553473</v>
          </cell>
          <cell r="L53">
            <v>-1692331.4499999993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68342581.29</v>
          </cell>
          <cell r="H54">
            <v>2521678.4900000095</v>
          </cell>
          <cell r="I54">
            <v>46.77319324317574</v>
          </cell>
          <cell r="J54">
            <v>-2869611.5099999905</v>
          </cell>
          <cell r="K54">
            <v>99.64613586180593</v>
          </cell>
          <cell r="L54">
            <v>-242698.70999999344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73260109.3</v>
          </cell>
          <cell r="H55">
            <v>2360269.980000004</v>
          </cell>
          <cell r="I55">
            <v>37.669392810118566</v>
          </cell>
          <cell r="J55">
            <v>-3905480.019999996</v>
          </cell>
          <cell r="K55">
            <v>91.95883486346781</v>
          </cell>
          <cell r="L55">
            <v>-6406090.700000003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14905104.71</v>
          </cell>
          <cell r="H56">
            <v>427722</v>
          </cell>
          <cell r="I56">
            <v>32.942744034874224</v>
          </cell>
          <cell r="J56">
            <v>-870658</v>
          </cell>
          <cell r="K56">
            <v>99.50424276968732</v>
          </cell>
          <cell r="L56">
            <v>-74261.2899999991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63836305.88</v>
          </cell>
          <cell r="H57">
            <v>2273055.0900000036</v>
          </cell>
          <cell r="I57">
            <v>37.83571458414104</v>
          </cell>
          <cell r="J57">
            <v>-3734641.9099999964</v>
          </cell>
          <cell r="K57">
            <v>96.64366363902981</v>
          </cell>
          <cell r="L57">
            <v>-2216970.1199999973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23422674.1</v>
          </cell>
          <cell r="H58">
            <v>1559412.0899999999</v>
          </cell>
          <cell r="I58">
            <v>87.38591222698417</v>
          </cell>
          <cell r="J58">
            <v>-225099.91000000015</v>
          </cell>
          <cell r="K58">
            <v>104.97865662739486</v>
          </cell>
          <cell r="L58">
            <v>1110830.1000000015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12637348.92</v>
          </cell>
          <cell r="H59">
            <v>316796.5999999996</v>
          </cell>
          <cell r="I59">
            <v>31.23293532603173</v>
          </cell>
          <cell r="J59">
            <v>-697506.4000000004</v>
          </cell>
          <cell r="K59">
            <v>88.18402255974883</v>
          </cell>
          <cell r="L59">
            <v>-1693307.08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12410864.12</v>
          </cell>
          <cell r="H60">
            <v>310704.6599999983</v>
          </cell>
          <cell r="I60">
            <v>50.53817551301876</v>
          </cell>
          <cell r="J60">
            <v>-304087.3400000017</v>
          </cell>
          <cell r="K60">
            <v>116.65276787593295</v>
          </cell>
          <cell r="L60">
            <v>1771713.1199999992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11946148.33</v>
          </cell>
          <cell r="H61">
            <v>160712.77999999933</v>
          </cell>
          <cell r="I61">
            <v>11.398004834015078</v>
          </cell>
          <cell r="J61">
            <v>-1249295.2200000007</v>
          </cell>
          <cell r="K61">
            <v>91.50326469422617</v>
          </cell>
          <cell r="L61">
            <v>-1109285.67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9612000.34</v>
          </cell>
          <cell r="H62">
            <v>546521.6999999993</v>
          </cell>
          <cell r="I62">
            <v>46.363805261086085</v>
          </cell>
          <cell r="J62">
            <v>-632246.3000000007</v>
          </cell>
          <cell r="K62">
            <v>100.96618861790088</v>
          </cell>
          <cell r="L62">
            <v>91981.33999999985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15023290.66</v>
          </cell>
          <cell r="H63">
            <v>297208.72000000067</v>
          </cell>
          <cell r="I63">
            <v>27.439547980870493</v>
          </cell>
          <cell r="J63">
            <v>-785931.2799999993</v>
          </cell>
          <cell r="K63">
            <v>104.47736015305154</v>
          </cell>
          <cell r="L63">
            <v>643820.6600000001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11299112.39</v>
          </cell>
          <cell r="H64">
            <v>249395.38000000082</v>
          </cell>
          <cell r="I64">
            <v>29.22438863766604</v>
          </cell>
          <cell r="J64">
            <v>-603985.6199999992</v>
          </cell>
          <cell r="K64">
            <v>100.54120680281432</v>
          </cell>
          <cell r="L64">
            <v>60822.390000000596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35874235.4</v>
          </cell>
          <cell r="H65">
            <v>1062850.990000002</v>
          </cell>
          <cell r="I65">
            <v>35.7907476533233</v>
          </cell>
          <cell r="J65">
            <v>-1906774.009999998</v>
          </cell>
          <cell r="K65">
            <v>104.53480756924482</v>
          </cell>
          <cell r="L65">
            <v>1556254.3999999985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61166190.67</v>
          </cell>
          <cell r="H66">
            <v>1391181.6600000039</v>
          </cell>
          <cell r="I66">
            <v>23.946152462508405</v>
          </cell>
          <cell r="J66">
            <v>-4418443.339999996</v>
          </cell>
          <cell r="K66">
            <v>88.16032628760611</v>
          </cell>
          <cell r="L66">
            <v>-8214440.329999998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85425526.08</v>
          </cell>
          <cell r="H67">
            <v>2724188.7899999917</v>
          </cell>
          <cell r="I67">
            <v>26.856584538599986</v>
          </cell>
          <cell r="J67">
            <v>-7419278.210000008</v>
          </cell>
          <cell r="K67">
            <v>92.20578836580702</v>
          </cell>
          <cell r="L67">
            <v>-7221071.920000002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15576591.78</v>
          </cell>
          <cell r="H68">
            <v>600841.879999999</v>
          </cell>
          <cell r="I68">
            <v>35.50560823048666</v>
          </cell>
          <cell r="J68">
            <v>-1091403.120000001</v>
          </cell>
          <cell r="K68">
            <v>102.34274766302947</v>
          </cell>
          <cell r="L68">
            <v>356566.77999999933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9373388.41</v>
          </cell>
          <cell r="H69">
            <v>490825.3200000003</v>
          </cell>
          <cell r="I69">
            <v>59.215700278811</v>
          </cell>
          <cell r="J69">
            <v>-338051.6799999997</v>
          </cell>
          <cell r="K69">
            <v>102.0293275628323</v>
          </cell>
          <cell r="L69">
            <v>186433.41000000015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6915230.94</v>
          </cell>
          <cell r="H70">
            <v>248224.48000000045</v>
          </cell>
          <cell r="I70">
            <v>41.55587810361836</v>
          </cell>
          <cell r="J70">
            <v>-349102.51999999955</v>
          </cell>
          <cell r="K70">
            <v>97.17140111422296</v>
          </cell>
          <cell r="L70">
            <v>-201298.0599999996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48628823.19</v>
          </cell>
          <cell r="H71">
            <v>1549952.509999998</v>
          </cell>
          <cell r="I71">
            <v>34.43129989914648</v>
          </cell>
          <cell r="J71">
            <v>-2951627.490000002</v>
          </cell>
          <cell r="K71">
            <v>89.39121745604379</v>
          </cell>
          <cell r="L71">
            <v>-5771177.810000002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22698093.2</v>
          </cell>
          <cell r="H72">
            <v>829994.6600000001</v>
          </cell>
          <cell r="I72">
            <v>51.56191103338812</v>
          </cell>
          <cell r="J72">
            <v>-779710.3399999999</v>
          </cell>
          <cell r="K72">
            <v>100.41643672910085</v>
          </cell>
          <cell r="L72">
            <v>94131.19999999925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9558223.77</v>
          </cell>
          <cell r="H73">
            <v>377578.80999999866</v>
          </cell>
          <cell r="I73">
            <v>63.47249146872404</v>
          </cell>
          <cell r="J73">
            <v>-217291.19000000134</v>
          </cell>
          <cell r="K73">
            <v>105.11489752692145</v>
          </cell>
          <cell r="L73">
            <v>465103.76999999955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10022093.51</v>
          </cell>
          <cell r="H74">
            <v>676294.8699999992</v>
          </cell>
          <cell r="I74">
            <v>47.19489833445331</v>
          </cell>
          <cell r="J74">
            <v>-756688.1300000008</v>
          </cell>
          <cell r="K74">
            <v>107.35009805164924</v>
          </cell>
          <cell r="L74">
            <v>686197.5099999998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8811529.79</v>
          </cell>
          <cell r="H75">
            <v>184380.1799999997</v>
          </cell>
          <cell r="I75">
            <v>20.198100692439873</v>
          </cell>
          <cell r="J75">
            <v>-728478.8200000003</v>
          </cell>
          <cell r="K75">
            <v>104.05867973287658</v>
          </cell>
          <cell r="L75">
            <v>343682.7899999991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14631193.51</v>
          </cell>
          <cell r="H76">
            <v>235025.95999999903</v>
          </cell>
          <cell r="I76">
            <v>21.73304778338142</v>
          </cell>
          <cell r="J76">
            <v>-846396.040000001</v>
          </cell>
          <cell r="K76">
            <v>95.5666099475354</v>
          </cell>
          <cell r="L76">
            <v>-678749.4900000002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12472235.75</v>
          </cell>
          <cell r="H77">
            <v>279380.83999999985</v>
          </cell>
          <cell r="I77">
            <v>37.82373256760066</v>
          </cell>
          <cell r="J77">
            <v>-459258.16000000015</v>
          </cell>
          <cell r="K77">
            <v>118.29655937280485</v>
          </cell>
          <cell r="L77">
            <v>1929041.75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421440869.29</v>
          </cell>
          <cell r="H78">
            <v>14760632.360000014</v>
          </cell>
          <cell r="I78">
            <v>36.223948550453834</v>
          </cell>
          <cell r="J78">
            <v>-25987637.639999986</v>
          </cell>
          <cell r="K78">
            <v>95.67020662953621</v>
          </cell>
          <cell r="L78">
            <v>-19073355.70999998</v>
          </cell>
        </row>
        <row r="79">
          <cell r="B79">
            <v>43093757</v>
          </cell>
          <cell r="C79">
            <v>40027769</v>
          </cell>
          <cell r="D79">
            <v>4587291</v>
          </cell>
          <cell r="G79">
            <v>39524747.38</v>
          </cell>
          <cell r="H79">
            <v>967175.6600000039</v>
          </cell>
          <cell r="I79">
            <v>21.0838087228389</v>
          </cell>
          <cell r="J79">
            <v>-3620115.339999996</v>
          </cell>
          <cell r="K79">
            <v>98.74331836980474</v>
          </cell>
          <cell r="L79">
            <v>-503021.6199999973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10150058.23</v>
          </cell>
          <cell r="H80">
            <v>165510.61000000127</v>
          </cell>
          <cell r="I80">
            <v>19.641585989030048</v>
          </cell>
          <cell r="J80">
            <v>-677143.3899999987</v>
          </cell>
          <cell r="K80">
            <v>95.96537617455274</v>
          </cell>
          <cell r="L80">
            <v>-426733.76999999955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146325189.51</v>
          </cell>
          <cell r="H81">
            <v>5925178.899999976</v>
          </cell>
          <cell r="I81">
            <v>51.80273223403511</v>
          </cell>
          <cell r="J81">
            <v>-5512787.100000024</v>
          </cell>
          <cell r="K81">
            <v>87.08714416689813</v>
          </cell>
          <cell r="L81">
            <v>-21696383.49000001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37443698.12</v>
          </cell>
          <cell r="H82">
            <v>1342885.4399999976</v>
          </cell>
          <cell r="I82">
            <v>34.673012825461555</v>
          </cell>
          <cell r="J82">
            <v>-2530113.5600000024</v>
          </cell>
          <cell r="K82">
            <v>95.22749613627926</v>
          </cell>
          <cell r="L82">
            <v>-1876560.8800000027</v>
          </cell>
        </row>
        <row r="83">
          <cell r="B83">
            <v>13148816221</v>
          </cell>
          <cell r="C83">
            <v>12077776040.86</v>
          </cell>
          <cell r="D83">
            <v>1313300377.86</v>
          </cell>
          <cell r="G83">
            <v>11124956986.779999</v>
          </cell>
          <cell r="H83">
            <v>475064504.75</v>
          </cell>
          <cell r="I83">
            <v>36.17333191696094</v>
          </cell>
          <cell r="J83">
            <v>-838235873.1099997</v>
          </cell>
          <cell r="K83">
            <v>92.11097265873663</v>
          </cell>
          <cell r="L83">
            <v>-952819054.0800002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1764277754.99</v>
      </c>
      <c r="F10" s="33">
        <f>'[1]вспомогат'!H10</f>
        <v>73660972.02999997</v>
      </c>
      <c r="G10" s="34">
        <f>'[1]вспомогат'!I10</f>
        <v>23.11382042310974</v>
      </c>
      <c r="H10" s="35">
        <f>'[1]вспомогат'!J10</f>
        <v>-245027027.97000003</v>
      </c>
      <c r="I10" s="36">
        <f>'[1]вспомогат'!K10</f>
        <v>79.90832438876924</v>
      </c>
      <c r="J10" s="37">
        <f>'[1]вспомогат'!L10</f>
        <v>-443599545.01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5139890142.21</v>
      </c>
      <c r="F12" s="38">
        <f>'[1]вспомогат'!H11</f>
        <v>245267036.25</v>
      </c>
      <c r="G12" s="39">
        <f>'[1]вспомогат'!I11</f>
        <v>42.36045531088083</v>
      </c>
      <c r="H12" s="35">
        <f>'[1]вспомогат'!J11</f>
        <v>-333732963.75</v>
      </c>
      <c r="I12" s="36">
        <f>'[1]вспомогат'!K11</f>
        <v>94.01664792774831</v>
      </c>
      <c r="J12" s="37">
        <f>'[1]вспомогат'!L11</f>
        <v>-327109857.78999996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712603181.44</v>
      </c>
      <c r="F13" s="38">
        <f>'[1]вспомогат'!H12</f>
        <v>33414210.630000114</v>
      </c>
      <c r="G13" s="39">
        <f>'[1]вспомогат'!I12</f>
        <v>57.02329528743869</v>
      </c>
      <c r="H13" s="35">
        <f>'[1]вспомогат'!J12</f>
        <v>-25183263.369999886</v>
      </c>
      <c r="I13" s="36">
        <f>'[1]вспомогат'!K12</f>
        <v>102.29705319795971</v>
      </c>
      <c r="J13" s="37">
        <f>'[1]вспомогат'!L12</f>
        <v>16001315.440000057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566170865.3</v>
      </c>
      <c r="F14" s="38">
        <f>'[1]вспомогат'!H13</f>
        <v>23568597.919999957</v>
      </c>
      <c r="G14" s="39">
        <f>'[1]вспомогат'!I13</f>
        <v>39.224121557075506</v>
      </c>
      <c r="H14" s="35">
        <f>'[1]вспомогат'!J13</f>
        <v>-36518402.08000004</v>
      </c>
      <c r="I14" s="36">
        <f>'[1]вспомогат'!K13</f>
        <v>89.00763101278508</v>
      </c>
      <c r="J14" s="37">
        <f>'[1]вспомогат'!L13</f>
        <v>-69921634.70000005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88181416.56</v>
      </c>
      <c r="F15" s="38">
        <f>'[1]вспомогат'!H14</f>
        <v>2800206.7400000095</v>
      </c>
      <c r="G15" s="39">
        <f>'[1]вспомогат'!I14</f>
        <v>30.762713290708255</v>
      </c>
      <c r="H15" s="35">
        <f>'[1]вспомогат'!J14</f>
        <v>-6302393.25999999</v>
      </c>
      <c r="I15" s="36">
        <f>'[1]вспомогат'!K14</f>
        <v>92.13579264450972</v>
      </c>
      <c r="J15" s="37">
        <f>'[1]вспомогат'!L14</f>
        <v>-7526683.439999998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6506845605.51</v>
      </c>
      <c r="F16" s="41">
        <f>SUM(F12:F15)</f>
        <v>305050051.5400001</v>
      </c>
      <c r="G16" s="42">
        <f>F16/D16*100</f>
        <v>43.16010617081547</v>
      </c>
      <c r="H16" s="41">
        <f>SUM(H12:H15)</f>
        <v>-401737022.4599999</v>
      </c>
      <c r="I16" s="43">
        <f>E16/C16*100</f>
        <v>94.3649864905507</v>
      </c>
      <c r="J16" s="41">
        <f>SUM(J12:J15)</f>
        <v>-388556860.48999995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36952227.72</v>
      </c>
      <c r="F17" s="45">
        <f>'[1]вспомогат'!H15</f>
        <v>1451850.6299999952</v>
      </c>
      <c r="G17" s="46">
        <f>'[1]вспомогат'!I15</f>
        <v>31.846400109148647</v>
      </c>
      <c r="H17" s="47">
        <f>'[1]вспомогат'!J15</f>
        <v>-3107065.370000005</v>
      </c>
      <c r="I17" s="48">
        <f>'[1]вспомогат'!K15</f>
        <v>102.98691058145243</v>
      </c>
      <c r="J17" s="49">
        <f>'[1]вспомогат'!L15</f>
        <v>1071718.7199999988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328911781.53</v>
      </c>
      <c r="F18" s="38">
        <f>'[1]вспомогат'!H16</f>
        <v>13000433.799999952</v>
      </c>
      <c r="G18" s="39">
        <f>'[1]вспомогат'!I16</f>
        <v>28.769326035079068</v>
      </c>
      <c r="H18" s="35">
        <f>'[1]вспомогат'!J16</f>
        <v>-32188090.200000048</v>
      </c>
      <c r="I18" s="36">
        <f>'[1]вспомогат'!K16</f>
        <v>95.80658375630613</v>
      </c>
      <c r="J18" s="37">
        <f>'[1]вспомогат'!L16</f>
        <v>-14396338.470000029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5579364.96</v>
      </c>
      <c r="F20" s="38">
        <f>'[1]вспомогат'!H18</f>
        <v>133459.20999999996</v>
      </c>
      <c r="G20" s="39">
        <f>'[1]вспомогат'!I18</f>
        <v>65.91392023706628</v>
      </c>
      <c r="H20" s="35">
        <f>'[1]вспомогат'!J18</f>
        <v>-69015.79000000004</v>
      </c>
      <c r="I20" s="36">
        <f>'[1]вспомогат'!K18</f>
        <v>107.71172367060787</v>
      </c>
      <c r="J20" s="37">
        <f>'[1]вспомогат'!L18</f>
        <v>399459.95999999996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132076971.31</v>
      </c>
      <c r="F21" s="38">
        <f>'[1]вспомогат'!H19</f>
        <v>4608542.820000008</v>
      </c>
      <c r="G21" s="39">
        <f>'[1]вспомогат'!I19</f>
        <v>34.295770195395946</v>
      </c>
      <c r="H21" s="35">
        <f>'[1]вспомогат'!J19</f>
        <v>-8829099.179999992</v>
      </c>
      <c r="I21" s="36">
        <f>'[1]вспомогат'!K19</f>
        <v>97.30669857713907</v>
      </c>
      <c r="J21" s="37">
        <f>'[1]вспомогат'!L19</f>
        <v>-3655689.6899999976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33651080.84</v>
      </c>
      <c r="F22" s="38">
        <f>'[1]вспомогат'!H20</f>
        <v>715963.6300000027</v>
      </c>
      <c r="G22" s="39">
        <f>'[1]вспомогат'!I20</f>
        <v>23.238932707538194</v>
      </c>
      <c r="H22" s="35">
        <f>'[1]вспомогат'!J20</f>
        <v>-2364916.3699999973</v>
      </c>
      <c r="I22" s="36">
        <f>'[1]вспомогат'!K20</f>
        <v>96.09109097149685</v>
      </c>
      <c r="J22" s="37">
        <f>'[1]вспомогат'!L20</f>
        <v>-1368899.1599999964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53591870.51</v>
      </c>
      <c r="F23" s="38">
        <f>'[1]вспомогат'!H21</f>
        <v>1814646.039999999</v>
      </c>
      <c r="G23" s="39">
        <f>'[1]вспомогат'!I21</f>
        <v>63.84944916909151</v>
      </c>
      <c r="H23" s="35">
        <f>'[1]вспомогат'!J21</f>
        <v>-1027423.9600000009</v>
      </c>
      <c r="I23" s="36">
        <f>'[1]вспомогат'!K21</f>
        <v>100.67060647123913</v>
      </c>
      <c r="J23" s="37">
        <f>'[1]вспомогат'!L21</f>
        <v>356996.5099999979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3973263.47</v>
      </c>
      <c r="F24" s="38">
        <f>'[1]вспомогат'!H22</f>
        <v>75814.24000000022</v>
      </c>
      <c r="G24" s="39">
        <f>'[1]вспомогат'!I22</f>
        <v>18.134558023273947</v>
      </c>
      <c r="H24" s="35">
        <f>'[1]вспомогат'!J22</f>
        <v>-342250.7599999998</v>
      </c>
      <c r="I24" s="36">
        <f>'[1]вспомогат'!K22</f>
        <v>95.18907710091457</v>
      </c>
      <c r="J24" s="37">
        <f>'[1]вспомогат'!L22</f>
        <v>-200811.5299999998</v>
      </c>
    </row>
    <row r="25" spans="1:10" ht="12.75">
      <c r="A25" s="50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133877162</v>
      </c>
      <c r="C26" s="33">
        <f>'[1]вспомогат'!C24</f>
        <v>125522739</v>
      </c>
      <c r="D26" s="38">
        <f>'[1]вспомогат'!D24</f>
        <v>13981135</v>
      </c>
      <c r="E26" s="33">
        <f>'[1]вспомогат'!G24</f>
        <v>129588401.97</v>
      </c>
      <c r="F26" s="38">
        <f>'[1]вспомогат'!H24</f>
        <v>4319288.929999992</v>
      </c>
      <c r="G26" s="39">
        <f>'[1]вспомогат'!I24</f>
        <v>30.8936930370817</v>
      </c>
      <c r="H26" s="35">
        <f>'[1]вспомогат'!J24</f>
        <v>-9661846.070000008</v>
      </c>
      <c r="I26" s="36">
        <f>'[1]вспомогат'!K24</f>
        <v>103.2389852248205</v>
      </c>
      <c r="J26" s="37">
        <f>'[1]вспомогат'!L24</f>
        <v>4065662.969999999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6766033.21</v>
      </c>
      <c r="F27" s="38">
        <f>'[1]вспомогат'!H25</f>
        <v>171244.83000000007</v>
      </c>
      <c r="G27" s="39">
        <f>'[1]вспомогат'!I25</f>
        <v>32.99896519828883</v>
      </c>
      <c r="H27" s="35">
        <f>'[1]вспомогат'!J25</f>
        <v>-347695.1699999999</v>
      </c>
      <c r="I27" s="36">
        <f>'[1]вспомогат'!K25</f>
        <v>97.67556410753903</v>
      </c>
      <c r="J27" s="37">
        <f>'[1]вспомогат'!L25</f>
        <v>-161014.79000000004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59446745.22</v>
      </c>
      <c r="F28" s="38">
        <f>'[1]вспомогат'!H26</f>
        <v>1845541.4699999988</v>
      </c>
      <c r="G28" s="39">
        <f>'[1]вспомогат'!I26</f>
        <v>30.770707111800093</v>
      </c>
      <c r="H28" s="35">
        <f>'[1]вспомогат'!J26</f>
        <v>-4152180.530000001</v>
      </c>
      <c r="I28" s="36">
        <f>'[1]вспомогат'!K26</f>
        <v>92.44500716911793</v>
      </c>
      <c r="J28" s="37">
        <f>'[1]вспомогат'!L26</f>
        <v>-4858236.780000001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80060.83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104.88776365780166</v>
      </c>
      <c r="J29" s="37">
        <f>'[1]вспомогат'!L27</f>
        <v>3730.8300000000017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55088315.16</v>
      </c>
      <c r="F30" s="38">
        <f>'[1]вспомогат'!H28</f>
        <v>1126667.4199999943</v>
      </c>
      <c r="G30" s="39">
        <f>'[1]вспомогат'!I28</f>
        <v>21.47087912328731</v>
      </c>
      <c r="H30" s="35">
        <f>'[1]вспомогат'!J28</f>
        <v>-4120753.5800000057</v>
      </c>
      <c r="I30" s="36">
        <f>'[1]вспомогат'!K28</f>
        <v>94.96030499928118</v>
      </c>
      <c r="J30" s="37">
        <f>'[1]вспомогат'!L28</f>
        <v>-2923624.8400000036</v>
      </c>
    </row>
    <row r="31" spans="1:10" ht="12.75">
      <c r="A31" s="32" t="s">
        <v>33</v>
      </c>
      <c r="B31" s="33">
        <f>'[1]вспомогат'!B29</f>
        <v>30335540</v>
      </c>
      <c r="C31" s="33">
        <f>'[1]вспомогат'!C29</f>
        <v>27940507</v>
      </c>
      <c r="D31" s="38">
        <f>'[1]вспомогат'!D29</f>
        <v>2057307</v>
      </c>
      <c r="E31" s="33">
        <f>'[1]вспомогат'!G29</f>
        <v>28021639.28</v>
      </c>
      <c r="F31" s="38">
        <f>'[1]вспомогат'!H29</f>
        <v>556964.3399999999</v>
      </c>
      <c r="G31" s="39">
        <f>'[1]вспомогат'!I29</f>
        <v>27.072495257149264</v>
      </c>
      <c r="H31" s="35">
        <f>'[1]вспомогат'!J29</f>
        <v>-1500342.6600000001</v>
      </c>
      <c r="I31" s="36">
        <f>'[1]вспомогат'!K29</f>
        <v>100.29037511738781</v>
      </c>
      <c r="J31" s="37">
        <f>'[1]вспомогат'!L29</f>
        <v>81132.28000000119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36865225.74</v>
      </c>
      <c r="F32" s="38">
        <f>'[1]вспомогат'!H30</f>
        <v>1564413.5100000054</v>
      </c>
      <c r="G32" s="39">
        <f>'[1]вспомогат'!I30</f>
        <v>53.866907810014574</v>
      </c>
      <c r="H32" s="35">
        <f>'[1]вспомогат'!J30</f>
        <v>-1339806.4899999946</v>
      </c>
      <c r="I32" s="36">
        <f>'[1]вспомогат'!K30</f>
        <v>94.50595679972412</v>
      </c>
      <c r="J32" s="37">
        <f>'[1]вспомогат'!L30</f>
        <v>-2143136.259999998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6975213.74</v>
      </c>
      <c r="F33" s="38">
        <f>'[1]вспомогат'!H31</f>
        <v>147735.0700000003</v>
      </c>
      <c r="G33" s="39">
        <f>'[1]вспомогат'!I31</f>
        <v>20.436026173261983</v>
      </c>
      <c r="H33" s="35">
        <f>'[1]вспомогат'!J31</f>
        <v>-575179.79</v>
      </c>
      <c r="I33" s="36">
        <f>'[1]вспомогат'!K31</f>
        <v>103.08846351059398</v>
      </c>
      <c r="J33" s="37">
        <f>'[1]вспомогат'!L31</f>
        <v>208972.8799999999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74472460.81</v>
      </c>
      <c r="F34" s="38">
        <f>'[1]вспомогат'!H32</f>
        <v>1732430.150000006</v>
      </c>
      <c r="G34" s="39">
        <f>'[1]вспомогат'!I32</f>
        <v>25.734566176449924</v>
      </c>
      <c r="H34" s="35">
        <f>'[1]вспомогат'!J32</f>
        <v>-4999488.849999994</v>
      </c>
      <c r="I34" s="36">
        <f>'[1]вспомогат'!K32</f>
        <v>93.22803609031337</v>
      </c>
      <c r="J34" s="37">
        <f>'[1]вспомогат'!L32</f>
        <v>-5409583.189999998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319283.62</v>
      </c>
      <c r="F35" s="38">
        <f>'[1]вспомогат'!H33</f>
        <v>8410</v>
      </c>
      <c r="G35" s="39">
        <f>'[1]вспомогат'!I33</f>
        <v>53.566878980891715</v>
      </c>
      <c r="H35" s="35">
        <f>'[1]вспомогат'!J33</f>
        <v>-7290</v>
      </c>
      <c r="I35" s="36">
        <f>'[1]вспомогат'!K33</f>
        <v>305.5345645933014</v>
      </c>
      <c r="J35" s="37">
        <f>'[1]вспомогат'!L33</f>
        <v>214783.62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7543734.62</v>
      </c>
      <c r="F36" s="38">
        <f>'[1]вспомогат'!H34</f>
        <v>516751.70999999996</v>
      </c>
      <c r="G36" s="39">
        <f>'[1]вспомогат'!I34</f>
        <v>83.21618583678891</v>
      </c>
      <c r="H36" s="35">
        <f>'[1]вспомогат'!J34</f>
        <v>-104223.29000000004</v>
      </c>
      <c r="I36" s="36">
        <f>'[1]вспомогат'!K34</f>
        <v>95.6056798666036</v>
      </c>
      <c r="J36" s="37">
        <f>'[1]вспомогат'!L34</f>
        <v>-346732.3799999999</v>
      </c>
    </row>
    <row r="37" spans="1:10" ht="18.75" customHeight="1">
      <c r="A37" s="51" t="s">
        <v>39</v>
      </c>
      <c r="B37" s="41">
        <f>SUM(B17:B36)</f>
        <v>1106143804</v>
      </c>
      <c r="C37" s="41">
        <f>SUM(C17:C36)</f>
        <v>1029147837.86</v>
      </c>
      <c r="D37" s="41">
        <f>SUM(D17:D36)</f>
        <v>108530755.86</v>
      </c>
      <c r="E37" s="41">
        <f>SUM(E17:E36)</f>
        <v>1000036019.8800001</v>
      </c>
      <c r="F37" s="41">
        <f>SUM(F17:F36)</f>
        <v>33790905.79999995</v>
      </c>
      <c r="G37" s="42">
        <f>F37/D37*100</f>
        <v>31.13486636321668</v>
      </c>
      <c r="H37" s="41">
        <f>SUM(H17:H36)</f>
        <v>-74739850.06000006</v>
      </c>
      <c r="I37" s="43">
        <f>E37/C37*100</f>
        <v>97.1712695776989</v>
      </c>
      <c r="J37" s="41">
        <f>SUM(J17:J36)</f>
        <v>-29111817.980000027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18584062.71</v>
      </c>
      <c r="F38" s="38">
        <f>'[1]вспомогат'!H35</f>
        <v>483393.8800000027</v>
      </c>
      <c r="G38" s="39">
        <f>'[1]вспомогат'!I35</f>
        <v>42.47656070824478</v>
      </c>
      <c r="H38" s="35">
        <f>'[1]вспомогат'!J35</f>
        <v>-654631.1199999973</v>
      </c>
      <c r="I38" s="36">
        <f>'[1]вспомогат'!K35</f>
        <v>112.85157123300249</v>
      </c>
      <c r="J38" s="37">
        <f>'[1]вспомогат'!L35</f>
        <v>2116358.710000001</v>
      </c>
    </row>
    <row r="39" spans="1:10" ht="12.75" customHeight="1">
      <c r="A39" s="52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46292349.12</v>
      </c>
      <c r="F39" s="38">
        <f>'[1]вспомогат'!H36</f>
        <v>1514562.1999999955</v>
      </c>
      <c r="G39" s="39">
        <f>'[1]вспомогат'!I36</f>
        <v>31.893584040933202</v>
      </c>
      <c r="H39" s="35">
        <f>'[1]вспомогат'!J36</f>
        <v>-3234236.8000000045</v>
      </c>
      <c r="I39" s="36">
        <f>'[1]вспомогат'!K36</f>
        <v>91.93918038304538</v>
      </c>
      <c r="J39" s="37">
        <f>'[1]вспомогат'!L36</f>
        <v>-4058707.8800000027</v>
      </c>
    </row>
    <row r="40" spans="1:10" ht="12.75" customHeight="1">
      <c r="A40" s="52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25457031.21</v>
      </c>
      <c r="F40" s="38">
        <f>'[1]вспомогат'!H37</f>
        <v>929267.9499999993</v>
      </c>
      <c r="G40" s="39">
        <f>'[1]вспомогат'!I37</f>
        <v>39.65780150016043</v>
      </c>
      <c r="H40" s="35">
        <f>'[1]вспомогат'!J37</f>
        <v>-1413948.0500000007</v>
      </c>
      <c r="I40" s="36">
        <f>'[1]вспомогат'!K37</f>
        <v>96.79356623379765</v>
      </c>
      <c r="J40" s="37">
        <f>'[1]вспомогат'!L37</f>
        <v>-843302.7899999991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19249046</v>
      </c>
      <c r="D41" s="38">
        <f>'[1]вспомогат'!D38</f>
        <v>1630281</v>
      </c>
      <c r="E41" s="33">
        <f>'[1]вспомогат'!G38</f>
        <v>19734053.56</v>
      </c>
      <c r="F41" s="38">
        <f>'[1]вспомогат'!H38</f>
        <v>745407.799999997</v>
      </c>
      <c r="G41" s="39">
        <f>'[1]вспомогат'!I38</f>
        <v>45.72265762773393</v>
      </c>
      <c r="H41" s="35">
        <f>'[1]вспомогат'!J38</f>
        <v>-884873.200000003</v>
      </c>
      <c r="I41" s="36">
        <f>'[1]вспомогат'!K38</f>
        <v>102.51964466187052</v>
      </c>
      <c r="J41" s="37">
        <f>'[1]вспомогат'!L38</f>
        <v>485007.55999999866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19541231.92</v>
      </c>
      <c r="F42" s="38">
        <f>'[1]вспомогат'!H39</f>
        <v>843652.6500000022</v>
      </c>
      <c r="G42" s="39">
        <f>'[1]вспомогат'!I39</f>
        <v>37.71458554990309</v>
      </c>
      <c r="H42" s="35">
        <f>'[1]вспомогат'!J39</f>
        <v>-1393287.3499999978</v>
      </c>
      <c r="I42" s="36">
        <f>'[1]вспомогат'!K39</f>
        <v>100.91414457028081</v>
      </c>
      <c r="J42" s="37">
        <f>'[1]вспомогат'!L39</f>
        <v>177016.9200000018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20349830.94</v>
      </c>
      <c r="F43" s="38">
        <f>'[1]вспомогат'!H40</f>
        <v>560071.2400000021</v>
      </c>
      <c r="G43" s="39">
        <f>'[1]вспомогат'!I40</f>
        <v>37.610634397265656</v>
      </c>
      <c r="H43" s="35">
        <f>'[1]вспомогат'!J40</f>
        <v>-929058.7599999979</v>
      </c>
      <c r="I43" s="36">
        <f>'[1]вспомогат'!K40</f>
        <v>94.53059081784923</v>
      </c>
      <c r="J43" s="37">
        <f>'[1]вспомогат'!L40</f>
        <v>-1177413.0599999987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34299462.83</v>
      </c>
      <c r="F44" s="38">
        <f>'[1]вспомогат'!H41</f>
        <v>1418757.6999999993</v>
      </c>
      <c r="G44" s="39">
        <f>'[1]вспомогат'!I41</f>
        <v>50.000465200041276</v>
      </c>
      <c r="H44" s="35">
        <f>'[1]вспомогат'!J41</f>
        <v>-1418731.3000000007</v>
      </c>
      <c r="I44" s="36">
        <f>'[1]вспомогат'!K41</f>
        <v>103.0201191231583</v>
      </c>
      <c r="J44" s="37">
        <f>'[1]вспомогат'!L41</f>
        <v>1005516.8299999982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55736826.6</v>
      </c>
      <c r="F45" s="38">
        <f>'[1]вспомогат'!H42</f>
        <v>1934627.8400000036</v>
      </c>
      <c r="G45" s="39">
        <f>'[1]вспомогат'!I42</f>
        <v>36.441609593653524</v>
      </c>
      <c r="H45" s="35">
        <f>'[1]вспомогат'!J42</f>
        <v>-3374215.1599999964</v>
      </c>
      <c r="I45" s="36">
        <f>'[1]вспомогат'!K42</f>
        <v>91.00276354588114</v>
      </c>
      <c r="J45" s="37">
        <f>'[1]вспомогат'!L42</f>
        <v>-5510573.3999999985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26418203.85</v>
      </c>
      <c r="F46" s="38">
        <f>'[1]вспомогат'!H43</f>
        <v>837454.6600000001</v>
      </c>
      <c r="G46" s="39">
        <f>'[1]вспомогат'!I43</f>
        <v>16.83969073616055</v>
      </c>
      <c r="H46" s="35">
        <f>'[1]вспомогат'!J43</f>
        <v>-4135645.34</v>
      </c>
      <c r="I46" s="36">
        <f>'[1]вспомогат'!K43</f>
        <v>91.63025838923032</v>
      </c>
      <c r="J46" s="37">
        <f>'[1]вспомогат'!L43</f>
        <v>-2413106.1499999985</v>
      </c>
    </row>
    <row r="47" spans="1:10" ht="14.25" customHeight="1">
      <c r="A47" s="53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27584790.11</v>
      </c>
      <c r="F47" s="38">
        <f>'[1]вспомогат'!H44</f>
        <v>743273.9399999976</v>
      </c>
      <c r="G47" s="39">
        <f>'[1]вспомогат'!I44</f>
        <v>15.070097570796717</v>
      </c>
      <c r="H47" s="35">
        <f>'[1]вспомогат'!J44</f>
        <v>-4188837.0600000024</v>
      </c>
      <c r="I47" s="36">
        <f>'[1]вспомогат'!K44</f>
        <v>92.18675192939467</v>
      </c>
      <c r="J47" s="37">
        <f>'[1]вспомогат'!L44</f>
        <v>-2337936.8900000006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8708707.52</v>
      </c>
      <c r="F48" s="38">
        <f>'[1]вспомогат'!H45</f>
        <v>129577.36999999918</v>
      </c>
      <c r="G48" s="39">
        <f>'[1]вспомогат'!I45</f>
        <v>13.094046019058315</v>
      </c>
      <c r="H48" s="35">
        <f>'[1]вспомогат'!J45</f>
        <v>-860012.6300000008</v>
      </c>
      <c r="I48" s="36">
        <f>'[1]вспомогат'!K45</f>
        <v>82.4133716850547</v>
      </c>
      <c r="J48" s="37">
        <f>'[1]вспомогат'!L45</f>
        <v>-1858397.4800000004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9451834.96</v>
      </c>
      <c r="F49" s="38">
        <f>'[1]вспомогат'!H46</f>
        <v>283018</v>
      </c>
      <c r="G49" s="39">
        <f>'[1]вспомогат'!I46</f>
        <v>20.54472730968299</v>
      </c>
      <c r="H49" s="35">
        <f>'[1]вспомогат'!J46</f>
        <v>-1094552</v>
      </c>
      <c r="I49" s="36">
        <f>'[1]вспомогат'!K46</f>
        <v>90.62505205134806</v>
      </c>
      <c r="J49" s="37">
        <f>'[1]вспомогат'!L46</f>
        <v>-977770.0399999991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12707924.71</v>
      </c>
      <c r="F50" s="38">
        <f>'[1]вспомогат'!H47</f>
        <v>228858</v>
      </c>
      <c r="G50" s="39">
        <f>'[1]вспомогат'!I47</f>
        <v>11.333525809178523</v>
      </c>
      <c r="H50" s="35">
        <f>'[1]вспомогат'!J47</f>
        <v>-1790443</v>
      </c>
      <c r="I50" s="36">
        <f>'[1]вспомогат'!K47</f>
        <v>93.09601700821855</v>
      </c>
      <c r="J50" s="37">
        <f>'[1]вспомогат'!L47</f>
        <v>-942417.2899999991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25404746.67</v>
      </c>
      <c r="F51" s="38">
        <f>'[1]вспомогат'!H48</f>
        <v>734879.8200000003</v>
      </c>
      <c r="G51" s="39">
        <f>'[1]вспомогат'!I48</f>
        <v>26.402463052063403</v>
      </c>
      <c r="H51" s="35">
        <f>'[1]вспомогат'!J48</f>
        <v>-2048496.1799999997</v>
      </c>
      <c r="I51" s="36">
        <f>'[1]вспомогат'!K48</f>
        <v>93.43909988469048</v>
      </c>
      <c r="J51" s="37">
        <f>'[1]вспомогат'!L48</f>
        <v>-1783814.3299999982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10910873.65</v>
      </c>
      <c r="F52" s="38">
        <f>'[1]вспомогат'!H49</f>
        <v>659949.5800000001</v>
      </c>
      <c r="G52" s="39">
        <f>'[1]вспомогат'!I49</f>
        <v>23.390854894733117</v>
      </c>
      <c r="H52" s="35">
        <f>'[1]вспомогат'!J49</f>
        <v>-2161450.42</v>
      </c>
      <c r="I52" s="36">
        <f>'[1]вспомогат'!K49</f>
        <v>76.48144579715184</v>
      </c>
      <c r="J52" s="37">
        <f>'[1]вспомогат'!L49</f>
        <v>-3355166.3499999996</v>
      </c>
    </row>
    <row r="53" spans="1:10" ht="14.25" customHeight="1">
      <c r="A53" s="53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10200704.91</v>
      </c>
      <c r="F53" s="38">
        <f>'[1]вспомогат'!H50</f>
        <v>1001754.5999999996</v>
      </c>
      <c r="G53" s="39">
        <f>'[1]вспомогат'!I50</f>
        <v>89.39528284207424</v>
      </c>
      <c r="H53" s="35">
        <f>'[1]вспомогат'!J50</f>
        <v>-118835.40000000037</v>
      </c>
      <c r="I53" s="36">
        <f>'[1]вспомогат'!K50</f>
        <v>105.67251150663049</v>
      </c>
      <c r="J53" s="37">
        <f>'[1]вспомогат'!L50</f>
        <v>547574.9100000001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62245791.18</v>
      </c>
      <c r="F54" s="38">
        <f>'[1]вспомогат'!H51</f>
        <v>1724103.4399999976</v>
      </c>
      <c r="G54" s="39">
        <f>'[1]вспомогат'!I51</f>
        <v>36.34379419516496</v>
      </c>
      <c r="H54" s="35">
        <f>'[1]вспомогат'!J51</f>
        <v>-3019769.5600000024</v>
      </c>
      <c r="I54" s="36">
        <f>'[1]вспомогат'!K51</f>
        <v>107.09332316500215</v>
      </c>
      <c r="J54" s="37">
        <f>'[1]вспомогат'!L51</f>
        <v>4122848.1799999997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74597314.83</v>
      </c>
      <c r="F55" s="38">
        <f>'[1]вспомогат'!H52</f>
        <v>2034157.7899999917</v>
      </c>
      <c r="G55" s="39">
        <f>'[1]вспомогат'!I52</f>
        <v>26.21971226549088</v>
      </c>
      <c r="H55" s="35">
        <f>'[1]вспомогат'!J52</f>
        <v>-5723966.210000008</v>
      </c>
      <c r="I55" s="36">
        <f>'[1]вспомогат'!K52</f>
        <v>93.78272434640894</v>
      </c>
      <c r="J55" s="37">
        <f>'[1]вспомогат'!L52</f>
        <v>-4945389.170000002</v>
      </c>
    </row>
    <row r="56" spans="1:10" ht="14.25" customHeight="1">
      <c r="A56" s="53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32838406.55</v>
      </c>
      <c r="F56" s="38">
        <f>'[1]вспомогат'!H53</f>
        <v>920225.5100000016</v>
      </c>
      <c r="G56" s="39">
        <f>'[1]вспомогат'!I53</f>
        <v>33.604925201717144</v>
      </c>
      <c r="H56" s="35">
        <f>'[1]вспомогат'!J53</f>
        <v>-1818139.4899999984</v>
      </c>
      <c r="I56" s="36">
        <f>'[1]вспомогат'!K53</f>
        <v>95.09905797553473</v>
      </c>
      <c r="J56" s="37">
        <f>'[1]вспомогат'!L53</f>
        <v>-1692331.4499999993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68342581.29</v>
      </c>
      <c r="F57" s="38">
        <f>'[1]вспомогат'!H54</f>
        <v>2521678.4900000095</v>
      </c>
      <c r="G57" s="39">
        <f>'[1]вспомогат'!I54</f>
        <v>46.77319324317574</v>
      </c>
      <c r="H57" s="35">
        <f>'[1]вспомогат'!J54</f>
        <v>-2869611.5099999905</v>
      </c>
      <c r="I57" s="36">
        <f>'[1]вспомогат'!K54</f>
        <v>99.64613586180593</v>
      </c>
      <c r="J57" s="37">
        <f>'[1]вспомогат'!L54</f>
        <v>-242698.70999999344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73260109.3</v>
      </c>
      <c r="F58" s="38">
        <f>'[1]вспомогат'!H55</f>
        <v>2360269.980000004</v>
      </c>
      <c r="G58" s="39">
        <f>'[1]вспомогат'!I55</f>
        <v>37.669392810118566</v>
      </c>
      <c r="H58" s="35">
        <f>'[1]вспомогат'!J55</f>
        <v>-3905480.019999996</v>
      </c>
      <c r="I58" s="36">
        <f>'[1]вспомогат'!K55</f>
        <v>91.95883486346781</v>
      </c>
      <c r="J58" s="37">
        <f>'[1]вспомогат'!L55</f>
        <v>-6406090.700000003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14905104.71</v>
      </c>
      <c r="F59" s="38">
        <f>'[1]вспомогат'!H56</f>
        <v>427722</v>
      </c>
      <c r="G59" s="39">
        <f>'[1]вспомогат'!I56</f>
        <v>32.942744034874224</v>
      </c>
      <c r="H59" s="35">
        <f>'[1]вспомогат'!J56</f>
        <v>-870658</v>
      </c>
      <c r="I59" s="36">
        <f>'[1]вспомогат'!K56</f>
        <v>99.50424276968732</v>
      </c>
      <c r="J59" s="37">
        <f>'[1]вспомогат'!L56</f>
        <v>-74261.2899999991</v>
      </c>
    </row>
    <row r="60" spans="1:10" ht="14.25" customHeight="1">
      <c r="A60" s="53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63836305.88</v>
      </c>
      <c r="F60" s="38">
        <f>'[1]вспомогат'!H57</f>
        <v>2273055.0900000036</v>
      </c>
      <c r="G60" s="39">
        <f>'[1]вспомогат'!I57</f>
        <v>37.83571458414104</v>
      </c>
      <c r="H60" s="35">
        <f>'[1]вспомогат'!J57</f>
        <v>-3734641.9099999964</v>
      </c>
      <c r="I60" s="36">
        <f>'[1]вспомогат'!K57</f>
        <v>96.64366363902981</v>
      </c>
      <c r="J60" s="37">
        <f>'[1]вспомогат'!L57</f>
        <v>-2216970.1199999973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23422674.1</v>
      </c>
      <c r="F61" s="38">
        <f>'[1]вспомогат'!H58</f>
        <v>1559412.0899999999</v>
      </c>
      <c r="G61" s="39">
        <f>'[1]вспомогат'!I58</f>
        <v>87.38591222698417</v>
      </c>
      <c r="H61" s="35">
        <f>'[1]вспомогат'!J58</f>
        <v>-225099.91000000015</v>
      </c>
      <c r="I61" s="36">
        <f>'[1]вспомогат'!K58</f>
        <v>104.97865662739486</v>
      </c>
      <c r="J61" s="37">
        <f>'[1]вспомогат'!L58</f>
        <v>1110830.1000000015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12637348.92</v>
      </c>
      <c r="F62" s="38">
        <f>'[1]вспомогат'!H59</f>
        <v>316796.5999999996</v>
      </c>
      <c r="G62" s="39">
        <f>'[1]вспомогат'!I59</f>
        <v>31.23293532603173</v>
      </c>
      <c r="H62" s="35">
        <f>'[1]вспомогат'!J59</f>
        <v>-697506.4000000004</v>
      </c>
      <c r="I62" s="36">
        <f>'[1]вспомогат'!K59</f>
        <v>88.18402255974883</v>
      </c>
      <c r="J62" s="37">
        <f>'[1]вспомогат'!L59</f>
        <v>-1693307.08</v>
      </c>
    </row>
    <row r="63" spans="1:10" ht="14.25" customHeight="1">
      <c r="A63" s="53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12410864.12</v>
      </c>
      <c r="F63" s="38">
        <f>'[1]вспомогат'!H60</f>
        <v>310704.6599999983</v>
      </c>
      <c r="G63" s="39">
        <f>'[1]вспомогат'!I60</f>
        <v>50.53817551301876</v>
      </c>
      <c r="H63" s="35">
        <f>'[1]вспомогат'!J60</f>
        <v>-304087.3400000017</v>
      </c>
      <c r="I63" s="36">
        <f>'[1]вспомогат'!K60</f>
        <v>116.65276787593295</v>
      </c>
      <c r="J63" s="37">
        <f>'[1]вспомогат'!L60</f>
        <v>1771713.1199999992</v>
      </c>
    </row>
    <row r="64" spans="1:10" ht="14.25" customHeight="1">
      <c r="A64" s="53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11946148.33</v>
      </c>
      <c r="F64" s="38">
        <f>'[1]вспомогат'!H61</f>
        <v>160712.77999999933</v>
      </c>
      <c r="G64" s="39">
        <f>'[1]вспомогат'!I61</f>
        <v>11.398004834015078</v>
      </c>
      <c r="H64" s="35">
        <f>'[1]вспомогат'!J61</f>
        <v>-1249295.2200000007</v>
      </c>
      <c r="I64" s="36">
        <f>'[1]вспомогат'!K61</f>
        <v>91.50326469422617</v>
      </c>
      <c r="J64" s="37">
        <f>'[1]вспомогат'!L61</f>
        <v>-1109285.67</v>
      </c>
    </row>
    <row r="65" spans="1:10" ht="14.25" customHeight="1">
      <c r="A65" s="53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9612000.34</v>
      </c>
      <c r="F65" s="38">
        <f>'[1]вспомогат'!H62</f>
        <v>546521.6999999993</v>
      </c>
      <c r="G65" s="39">
        <f>'[1]вспомогат'!I62</f>
        <v>46.363805261086085</v>
      </c>
      <c r="H65" s="35">
        <f>'[1]вспомогат'!J62</f>
        <v>-632246.3000000007</v>
      </c>
      <c r="I65" s="36">
        <f>'[1]вспомогат'!K62</f>
        <v>100.96618861790088</v>
      </c>
      <c r="J65" s="37">
        <f>'[1]вспомогат'!L62</f>
        <v>91981.33999999985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15023290.66</v>
      </c>
      <c r="F66" s="38">
        <f>'[1]вспомогат'!H63</f>
        <v>297208.72000000067</v>
      </c>
      <c r="G66" s="39">
        <f>'[1]вспомогат'!I63</f>
        <v>27.439547980870493</v>
      </c>
      <c r="H66" s="35">
        <f>'[1]вспомогат'!J63</f>
        <v>-785931.2799999993</v>
      </c>
      <c r="I66" s="36">
        <f>'[1]вспомогат'!K63</f>
        <v>104.47736015305154</v>
      </c>
      <c r="J66" s="37">
        <f>'[1]вспомогат'!L63</f>
        <v>643820.6600000001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11299112.39</v>
      </c>
      <c r="F67" s="38">
        <f>'[1]вспомогат'!H64</f>
        <v>249395.38000000082</v>
      </c>
      <c r="G67" s="39">
        <f>'[1]вспомогат'!I64</f>
        <v>29.22438863766604</v>
      </c>
      <c r="H67" s="35">
        <f>'[1]вспомогат'!J64</f>
        <v>-603985.6199999992</v>
      </c>
      <c r="I67" s="36">
        <f>'[1]вспомогат'!K64</f>
        <v>100.54120680281432</v>
      </c>
      <c r="J67" s="37">
        <f>'[1]вспомогат'!L64</f>
        <v>60822.390000000596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35874235.4</v>
      </c>
      <c r="F68" s="38">
        <f>'[1]вспомогат'!H65</f>
        <v>1062850.990000002</v>
      </c>
      <c r="G68" s="39">
        <f>'[1]вспомогат'!I65</f>
        <v>35.7907476533233</v>
      </c>
      <c r="H68" s="35">
        <f>'[1]вспомогат'!J65</f>
        <v>-1906774.009999998</v>
      </c>
      <c r="I68" s="36">
        <f>'[1]вспомогат'!K65</f>
        <v>104.53480756924482</v>
      </c>
      <c r="J68" s="37">
        <f>'[1]вспомогат'!L65</f>
        <v>1556254.3999999985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61166190.67</v>
      </c>
      <c r="F69" s="38">
        <f>'[1]вспомогат'!H66</f>
        <v>1391181.6600000039</v>
      </c>
      <c r="G69" s="39">
        <f>'[1]вспомогат'!I66</f>
        <v>23.946152462508405</v>
      </c>
      <c r="H69" s="35">
        <f>'[1]вспомогат'!J66</f>
        <v>-4418443.339999996</v>
      </c>
      <c r="I69" s="36">
        <f>'[1]вспомогат'!K66</f>
        <v>88.16032628760611</v>
      </c>
      <c r="J69" s="37">
        <f>'[1]вспомогат'!L66</f>
        <v>-8214440.329999998</v>
      </c>
    </row>
    <row r="70" spans="1:10" ht="14.25" customHeight="1">
      <c r="A70" s="53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85425526.08</v>
      </c>
      <c r="F70" s="38">
        <f>'[1]вспомогат'!H67</f>
        <v>2724188.7899999917</v>
      </c>
      <c r="G70" s="39">
        <f>'[1]вспомогат'!I67</f>
        <v>26.856584538599986</v>
      </c>
      <c r="H70" s="35">
        <f>'[1]вспомогат'!J67</f>
        <v>-7419278.210000008</v>
      </c>
      <c r="I70" s="36">
        <f>'[1]вспомогат'!K67</f>
        <v>92.20578836580702</v>
      </c>
      <c r="J70" s="37">
        <f>'[1]вспомогат'!L67</f>
        <v>-7221071.920000002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15576591.78</v>
      </c>
      <c r="F71" s="38">
        <f>'[1]вспомогат'!H68</f>
        <v>600841.879999999</v>
      </c>
      <c r="G71" s="39">
        <f>'[1]вспомогат'!I68</f>
        <v>35.50560823048666</v>
      </c>
      <c r="H71" s="35">
        <f>'[1]вспомогат'!J68</f>
        <v>-1091403.120000001</v>
      </c>
      <c r="I71" s="36">
        <f>'[1]вспомогат'!K68</f>
        <v>102.34274766302947</v>
      </c>
      <c r="J71" s="37">
        <f>'[1]вспомогат'!L68</f>
        <v>356566.77999999933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9373388.41</v>
      </c>
      <c r="F72" s="38">
        <f>'[1]вспомогат'!H69</f>
        <v>490825.3200000003</v>
      </c>
      <c r="G72" s="39">
        <f>'[1]вспомогат'!I69</f>
        <v>59.215700278811</v>
      </c>
      <c r="H72" s="35">
        <f>'[1]вспомогат'!J69</f>
        <v>-338051.6799999997</v>
      </c>
      <c r="I72" s="36">
        <f>'[1]вспомогат'!K69</f>
        <v>102.0293275628323</v>
      </c>
      <c r="J72" s="37">
        <f>'[1]вспомогат'!L69</f>
        <v>186433.41000000015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6915230.94</v>
      </c>
      <c r="F73" s="38">
        <f>'[1]вспомогат'!H70</f>
        <v>248224.48000000045</v>
      </c>
      <c r="G73" s="39">
        <f>'[1]вспомогат'!I70</f>
        <v>41.55587810361836</v>
      </c>
      <c r="H73" s="35">
        <f>'[1]вспомогат'!J70</f>
        <v>-349102.51999999955</v>
      </c>
      <c r="I73" s="36">
        <f>'[1]вспомогат'!K70</f>
        <v>97.17140111422296</v>
      </c>
      <c r="J73" s="37">
        <f>'[1]вспомогат'!L70</f>
        <v>-201298.0599999996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48628823.19</v>
      </c>
      <c r="F74" s="38">
        <f>'[1]вспомогат'!H71</f>
        <v>1549952.509999998</v>
      </c>
      <c r="G74" s="39">
        <f>'[1]вспомогат'!I71</f>
        <v>34.43129989914648</v>
      </c>
      <c r="H74" s="35">
        <f>'[1]вспомогат'!J71</f>
        <v>-2951627.490000002</v>
      </c>
      <c r="I74" s="36">
        <f>'[1]вспомогат'!K71</f>
        <v>89.39121745604379</v>
      </c>
      <c r="J74" s="37">
        <f>'[1]вспомогат'!L71</f>
        <v>-5771177.810000002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22698093.2</v>
      </c>
      <c r="F75" s="38">
        <f>'[1]вспомогат'!H72</f>
        <v>829994.6600000001</v>
      </c>
      <c r="G75" s="39">
        <f>'[1]вспомогат'!I72</f>
        <v>51.56191103338812</v>
      </c>
      <c r="H75" s="35">
        <f>'[1]вспомогат'!J72</f>
        <v>-779710.3399999999</v>
      </c>
      <c r="I75" s="36">
        <f>'[1]вспомогат'!K72</f>
        <v>100.41643672910085</v>
      </c>
      <c r="J75" s="37">
        <f>'[1]вспомогат'!L72</f>
        <v>94131.19999999925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9558223.77</v>
      </c>
      <c r="F76" s="38">
        <f>'[1]вспомогат'!H73</f>
        <v>377578.80999999866</v>
      </c>
      <c r="G76" s="39">
        <f>'[1]вспомогат'!I73</f>
        <v>63.47249146872404</v>
      </c>
      <c r="H76" s="35">
        <f>'[1]вспомогат'!J73</f>
        <v>-217291.19000000134</v>
      </c>
      <c r="I76" s="36">
        <f>'[1]вспомогат'!K73</f>
        <v>105.11489752692145</v>
      </c>
      <c r="J76" s="37">
        <f>'[1]вспомогат'!L73</f>
        <v>465103.76999999955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10022093.51</v>
      </c>
      <c r="F77" s="38">
        <f>'[1]вспомогат'!H74</f>
        <v>676294.8699999992</v>
      </c>
      <c r="G77" s="39">
        <f>'[1]вспомогат'!I74</f>
        <v>47.19489833445331</v>
      </c>
      <c r="H77" s="35">
        <f>'[1]вспомогат'!J74</f>
        <v>-756688.1300000008</v>
      </c>
      <c r="I77" s="36">
        <f>'[1]вспомогат'!K74</f>
        <v>107.35009805164924</v>
      </c>
      <c r="J77" s="37">
        <f>'[1]вспомогат'!L74</f>
        <v>686197.5099999998</v>
      </c>
    </row>
    <row r="78" spans="1:10" ht="14.25" customHeight="1">
      <c r="A78" s="53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8811529.79</v>
      </c>
      <c r="F78" s="38">
        <f>'[1]вспомогат'!H75</f>
        <v>184380.1799999997</v>
      </c>
      <c r="G78" s="39">
        <f>'[1]вспомогат'!I75</f>
        <v>20.198100692439873</v>
      </c>
      <c r="H78" s="35">
        <f>'[1]вспомогат'!J75</f>
        <v>-728478.8200000003</v>
      </c>
      <c r="I78" s="36">
        <f>'[1]вспомогат'!K75</f>
        <v>104.05867973287658</v>
      </c>
      <c r="J78" s="37">
        <f>'[1]вспомогат'!L75</f>
        <v>343682.7899999991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14631193.51</v>
      </c>
      <c r="F79" s="38">
        <f>'[1]вспомогат'!H76</f>
        <v>235025.95999999903</v>
      </c>
      <c r="G79" s="39">
        <f>'[1]вспомогат'!I76</f>
        <v>21.73304778338142</v>
      </c>
      <c r="H79" s="35">
        <f>'[1]вспомогат'!J76</f>
        <v>-846396.040000001</v>
      </c>
      <c r="I79" s="36">
        <f>'[1]вспомогат'!K76</f>
        <v>95.5666099475354</v>
      </c>
      <c r="J79" s="37">
        <f>'[1]вспомогат'!L76</f>
        <v>-678749.4900000002</v>
      </c>
    </row>
    <row r="80" spans="1:10" ht="14.25" customHeight="1">
      <c r="A80" s="53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12472235.75</v>
      </c>
      <c r="F80" s="38">
        <f>'[1]вспомогат'!H77</f>
        <v>279380.83999999985</v>
      </c>
      <c r="G80" s="39">
        <f>'[1]вспомогат'!I77</f>
        <v>37.82373256760066</v>
      </c>
      <c r="H80" s="35">
        <f>'[1]вспомогат'!J77</f>
        <v>-459258.16000000015</v>
      </c>
      <c r="I80" s="36">
        <f>'[1]вспомогат'!K77</f>
        <v>118.29655937280485</v>
      </c>
      <c r="J80" s="37">
        <f>'[1]вспомогат'!L77</f>
        <v>1929041.75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421440869.29</v>
      </c>
      <c r="F81" s="38">
        <f>'[1]вспомогат'!H78</f>
        <v>14760632.360000014</v>
      </c>
      <c r="G81" s="39">
        <f>'[1]вспомогат'!I78</f>
        <v>36.223948550453834</v>
      </c>
      <c r="H81" s="35">
        <f>'[1]вспомогат'!J78</f>
        <v>-25987637.639999986</v>
      </c>
      <c r="I81" s="36">
        <f>'[1]вспомогат'!K78</f>
        <v>95.67020662953621</v>
      </c>
      <c r="J81" s="37">
        <f>'[1]вспомогат'!L78</f>
        <v>-19073355.70999998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40027769</v>
      </c>
      <c r="D82" s="38">
        <f>'[1]вспомогат'!D79</f>
        <v>4587291</v>
      </c>
      <c r="E82" s="33">
        <f>'[1]вспомогат'!G79</f>
        <v>39524747.38</v>
      </c>
      <c r="F82" s="38">
        <f>'[1]вспомогат'!H79</f>
        <v>967175.6600000039</v>
      </c>
      <c r="G82" s="39">
        <f>'[1]вспомогат'!I79</f>
        <v>21.0838087228389</v>
      </c>
      <c r="H82" s="35">
        <f>'[1]вспомогат'!J79</f>
        <v>-3620115.339999996</v>
      </c>
      <c r="I82" s="36">
        <f>'[1]вспомогат'!K79</f>
        <v>98.74331836980474</v>
      </c>
      <c r="J82" s="37">
        <f>'[1]вспомогат'!L79</f>
        <v>-503021.6199999973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10150058.23</v>
      </c>
      <c r="F83" s="38">
        <f>'[1]вспомогат'!H80</f>
        <v>165510.61000000127</v>
      </c>
      <c r="G83" s="39">
        <f>'[1]вспомогат'!I80</f>
        <v>19.641585989030048</v>
      </c>
      <c r="H83" s="35">
        <f>'[1]вспомогат'!J80</f>
        <v>-677143.3899999987</v>
      </c>
      <c r="I83" s="36">
        <f>'[1]вспомогат'!K80</f>
        <v>95.96537617455274</v>
      </c>
      <c r="J83" s="37">
        <f>'[1]вспомогат'!L80</f>
        <v>-426733.76999999955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146325189.51</v>
      </c>
      <c r="F84" s="38">
        <f>'[1]вспомогат'!H81</f>
        <v>5925178.899999976</v>
      </c>
      <c r="G84" s="39">
        <f>'[1]вспомогат'!I81</f>
        <v>51.80273223403511</v>
      </c>
      <c r="H84" s="35">
        <f>'[1]вспомогат'!J81</f>
        <v>-5512787.100000024</v>
      </c>
      <c r="I84" s="36">
        <f>'[1]вспомогат'!K81</f>
        <v>87.08714416689813</v>
      </c>
      <c r="J84" s="37">
        <f>'[1]вспомогат'!L81</f>
        <v>-21696383.49000001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37443698.12</v>
      </c>
      <c r="F85" s="38">
        <f>'[1]вспомогат'!H82</f>
        <v>1342885.4399999976</v>
      </c>
      <c r="G85" s="39">
        <f>'[1]вспомогат'!I82</f>
        <v>34.673012825461555</v>
      </c>
      <c r="H85" s="35">
        <f>'[1]вспомогат'!J82</f>
        <v>-2530113.5600000024</v>
      </c>
      <c r="I85" s="36">
        <f>'[1]вспомогат'!K82</f>
        <v>95.22749613627926</v>
      </c>
      <c r="J85" s="37">
        <f>'[1]вспомогат'!L82</f>
        <v>-1876560.8800000027</v>
      </c>
    </row>
    <row r="86" spans="1:10" ht="15" customHeight="1">
      <c r="A86" s="51" t="s">
        <v>88</v>
      </c>
      <c r="B86" s="41">
        <f>SUM(B38:B85)</f>
        <v>2099199337</v>
      </c>
      <c r="C86" s="41">
        <f>SUM(C38:C85)</f>
        <v>1945348437</v>
      </c>
      <c r="D86" s="41">
        <f>SUM(D38:D85)</f>
        <v>179294548</v>
      </c>
      <c r="E86" s="41">
        <f>SUM(E38:E85)</f>
        <v>1853797606.3999999</v>
      </c>
      <c r="F86" s="41">
        <f>SUM(F38:F85)</f>
        <v>62562575.37999999</v>
      </c>
      <c r="G86" s="42">
        <f>F86/D86*100</f>
        <v>34.89374109691277</v>
      </c>
      <c r="H86" s="41">
        <f>SUM(H38:H85)</f>
        <v>-116731972.61999999</v>
      </c>
      <c r="I86" s="43">
        <f>E86/C86*100</f>
        <v>95.29385950307265</v>
      </c>
      <c r="J86" s="41">
        <f>SUM(J38:J85)</f>
        <v>-91550830.6</v>
      </c>
    </row>
    <row r="87" spans="1:10" ht="15.75" customHeight="1">
      <c r="A87" s="54" t="s">
        <v>89</v>
      </c>
      <c r="B87" s="55">
        <f>'[1]вспомогат'!B83</f>
        <v>13148816221</v>
      </c>
      <c r="C87" s="55">
        <f>'[1]вспомогат'!C83</f>
        <v>12077776040.86</v>
      </c>
      <c r="D87" s="55">
        <f>'[1]вспомогат'!D83</f>
        <v>1313300377.86</v>
      </c>
      <c r="E87" s="55">
        <f>'[1]вспомогат'!G83</f>
        <v>11124956986.779999</v>
      </c>
      <c r="F87" s="55">
        <f>'[1]вспомогат'!H83</f>
        <v>475064504.75</v>
      </c>
      <c r="G87" s="56">
        <f>'[1]вспомогат'!I83</f>
        <v>36.17333191696094</v>
      </c>
      <c r="H87" s="55">
        <f>'[1]вспомогат'!J83</f>
        <v>-838235873.1099997</v>
      </c>
      <c r="I87" s="56">
        <f>'[1]вспомогат'!K83</f>
        <v>92.11097265873663</v>
      </c>
      <c r="J87" s="55">
        <f>'[1]вспомогат'!L83</f>
        <v>-952819054.0800002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12.11.2020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2020-11-13T08:08:00Z</dcterms:created>
  <dcterms:modified xsi:type="dcterms:W3CDTF">2020-11-13T08:08:25Z</dcterms:modified>
  <cp:category/>
  <cp:version/>
  <cp:contentType/>
  <cp:contentStatus/>
</cp:coreProperties>
</file>