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<sst xmlns="http://schemas.openxmlformats.org/spreadsheetml/2006/main" count="95" uniqueCount="90">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</sst>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13.11.2020</v>
          </cell>
        </row>
        <row r="6">
          <cell r="G6" t="str">
            <v>Фактично надійшло на 13.11.2020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1775171722.19</v>
          </cell>
          <cell r="H10">
            <v>84554939.23000002</v>
          </cell>
          <cell r="I10">
            <v>26.532200531554377</v>
          </cell>
          <cell r="J10">
            <v>-234133060.76999998</v>
          </cell>
          <cell r="K10">
            <v>80.4017380037378</v>
          </cell>
          <cell r="L10">
            <v>-432705577.80999994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5173127558.41</v>
          </cell>
          <cell r="H11">
            <v>278504452.4499998</v>
          </cell>
          <cell r="I11">
            <v>48.100941701208946</v>
          </cell>
          <cell r="J11">
            <v>-300495547.5500002</v>
          </cell>
          <cell r="K11">
            <v>94.62461237259923</v>
          </cell>
          <cell r="L11">
            <v>-293872441.59000015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715610024.97</v>
          </cell>
          <cell r="H12">
            <v>36421054.160000086</v>
          </cell>
          <cell r="I12">
            <v>62.1546487823009</v>
          </cell>
          <cell r="J12">
            <v>-22176419.839999914</v>
          </cell>
          <cell r="K12">
            <v>102.72869768195541</v>
          </cell>
          <cell r="L12">
            <v>19008158.97000003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569020169.41</v>
          </cell>
          <cell r="H13">
            <v>26417902.02999997</v>
          </cell>
          <cell r="I13">
            <v>43.96608589212304</v>
          </cell>
          <cell r="J13">
            <v>-33669097.97000003</v>
          </cell>
          <cell r="K13">
            <v>89.45556965535673</v>
          </cell>
          <cell r="L13">
            <v>-67072330.59000003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88893942.62</v>
          </cell>
          <cell r="H14">
            <v>3512732.800000012</v>
          </cell>
          <cell r="I14">
            <v>38.5904335025159</v>
          </cell>
          <cell r="J14">
            <v>-5589867.199999988</v>
          </cell>
          <cell r="K14">
            <v>92.88027096975074</v>
          </cell>
          <cell r="L14">
            <v>-6814157.379999995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37061365.43</v>
          </cell>
          <cell r="H15">
            <v>1560988.3399999961</v>
          </cell>
          <cell r="I15">
            <v>34.2403400281996</v>
          </cell>
          <cell r="J15">
            <v>-2997927.660000004</v>
          </cell>
          <cell r="K15">
            <v>103.29108048606557</v>
          </cell>
          <cell r="L15">
            <v>1180856.4299999997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330392214.24</v>
          </cell>
          <cell r="H16">
            <v>14480866.50999999</v>
          </cell>
          <cell r="I16">
            <v>32.04545142921683</v>
          </cell>
          <cell r="J16">
            <v>-30707657.49000001</v>
          </cell>
          <cell r="K16">
            <v>96.23780941738285</v>
          </cell>
          <cell r="L16">
            <v>-12915905.75999999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5589988.83</v>
          </cell>
          <cell r="H18">
            <v>144083.08000000007</v>
          </cell>
          <cell r="I18">
            <v>71.16092357081125</v>
          </cell>
          <cell r="J18">
            <v>-58391.919999999925</v>
          </cell>
          <cell r="K18">
            <v>107.9168214474976</v>
          </cell>
          <cell r="L18">
            <v>410083.8300000001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132670969.22</v>
          </cell>
          <cell r="H19">
            <v>5202540.730000004</v>
          </cell>
          <cell r="I19">
            <v>38.71617304583649</v>
          </cell>
          <cell r="J19">
            <v>-8235101.269999996</v>
          </cell>
          <cell r="K19">
            <v>97.7443219948366</v>
          </cell>
          <cell r="L19">
            <v>-3061691.780000001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33823091.95</v>
          </cell>
          <cell r="H20">
            <v>887974.7400000021</v>
          </cell>
          <cell r="I20">
            <v>28.8221138116383</v>
          </cell>
          <cell r="J20">
            <v>-2192905.259999998</v>
          </cell>
          <cell r="K20">
            <v>96.5822708922164</v>
          </cell>
          <cell r="L20">
            <v>-1196888.049999997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54033989.3</v>
          </cell>
          <cell r="H21">
            <v>2256764.829999998</v>
          </cell>
          <cell r="I21">
            <v>79.40567368150673</v>
          </cell>
          <cell r="J21">
            <v>-585305.1700000018</v>
          </cell>
          <cell r="K21">
            <v>101.50111240988377</v>
          </cell>
          <cell r="L21">
            <v>799115.299999997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3983446.07</v>
          </cell>
          <cell r="H22">
            <v>85996.83999999985</v>
          </cell>
          <cell r="I22">
            <v>20.57020798201233</v>
          </cell>
          <cell r="J22">
            <v>-332068.16000000015</v>
          </cell>
          <cell r="K22">
            <v>95.43302576019836</v>
          </cell>
          <cell r="L22">
            <v>-190628.93000000017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130349127.55</v>
          </cell>
          <cell r="H24">
            <v>5080014.50999999</v>
          </cell>
          <cell r="I24">
            <v>36.33477904333225</v>
          </cell>
          <cell r="J24">
            <v>-8901120.49000001</v>
          </cell>
          <cell r="K24">
            <v>103.84503125764329</v>
          </cell>
          <cell r="L24">
            <v>4826388.549999997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6843675.67</v>
          </cell>
          <cell r="H25">
            <v>248887.29000000004</v>
          </cell>
          <cell r="I25">
            <v>47.960706440050885</v>
          </cell>
          <cell r="J25">
            <v>-270052.70999999996</v>
          </cell>
          <cell r="K25">
            <v>98.79642338265882</v>
          </cell>
          <cell r="L25">
            <v>-83372.33000000007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59890544.2</v>
          </cell>
          <cell r="H26">
            <v>2289340.450000003</v>
          </cell>
          <cell r="I26">
            <v>38.17016610639845</v>
          </cell>
          <cell r="J26">
            <v>-3708381.549999997</v>
          </cell>
          <cell r="K26">
            <v>93.13515428711263</v>
          </cell>
          <cell r="L26">
            <v>-4414437.799999997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80457.99</v>
          </cell>
          <cell r="H27">
            <v>397.1600000000035</v>
          </cell>
          <cell r="I27">
            <v>10.105852417302888</v>
          </cell>
          <cell r="J27">
            <v>-3532.8399999999965</v>
          </cell>
          <cell r="K27">
            <v>105.40808332241582</v>
          </cell>
          <cell r="L27">
            <v>4127.990000000005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55205595.67</v>
          </cell>
          <cell r="H28">
            <v>1243947.9299999997</v>
          </cell>
          <cell r="I28">
            <v>23.705891522711816</v>
          </cell>
          <cell r="J28">
            <v>-4003473.0700000003</v>
          </cell>
          <cell r="K28">
            <v>95.16247115679978</v>
          </cell>
          <cell r="L28">
            <v>-2806344.329999998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28159108.57</v>
          </cell>
          <cell r="H29">
            <v>694433.629999999</v>
          </cell>
          <cell r="I29">
            <v>33.75449701964748</v>
          </cell>
          <cell r="J29">
            <v>-1362873.370000001</v>
          </cell>
          <cell r="K29">
            <v>100.78238225956315</v>
          </cell>
          <cell r="L29">
            <v>218601.5700000003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37045384.71</v>
          </cell>
          <cell r="H30">
            <v>1744572.4800000042</v>
          </cell>
          <cell r="I30">
            <v>60.07025914014793</v>
          </cell>
          <cell r="J30">
            <v>-1159647.5199999958</v>
          </cell>
          <cell r="K30">
            <v>94.96780385190232</v>
          </cell>
          <cell r="L30">
            <v>-1962977.289999999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6977271</v>
          </cell>
          <cell r="H31">
            <v>149792.33000000007</v>
          </cell>
          <cell r="I31">
            <v>20.72060463662346</v>
          </cell>
          <cell r="J31">
            <v>-573122.5300000003</v>
          </cell>
          <cell r="K31">
            <v>103.11886828102065</v>
          </cell>
          <cell r="L31">
            <v>211030.13999999966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75212491.47</v>
          </cell>
          <cell r="H32">
            <v>2472460.8100000024</v>
          </cell>
          <cell r="I32">
            <v>36.727429578401086</v>
          </cell>
          <cell r="J32">
            <v>-4259458.189999998</v>
          </cell>
          <cell r="K32">
            <v>94.15444035207712</v>
          </cell>
          <cell r="L32">
            <v>-4669552.530000001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319283.62</v>
          </cell>
          <cell r="H33">
            <v>8410</v>
          </cell>
          <cell r="I33">
            <v>53.566878980891715</v>
          </cell>
          <cell r="J33">
            <v>-7290</v>
          </cell>
          <cell r="K33">
            <v>305.5345645933014</v>
          </cell>
          <cell r="L33">
            <v>214783.62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7578601.81</v>
          </cell>
          <cell r="H34">
            <v>551618.8999999994</v>
          </cell>
          <cell r="I34">
            <v>88.83109625991375</v>
          </cell>
          <cell r="J34">
            <v>-69356.10000000056</v>
          </cell>
          <cell r="K34">
            <v>96.04756993470728</v>
          </cell>
          <cell r="L34">
            <v>-311865.1900000004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18639955.21</v>
          </cell>
          <cell r="H35">
            <v>539286.3800000027</v>
          </cell>
          <cell r="I35">
            <v>47.387920300520875</v>
          </cell>
          <cell r="J35">
            <v>-598738.6199999973</v>
          </cell>
          <cell r="K35">
            <v>113.19097798940278</v>
          </cell>
          <cell r="L35">
            <v>2172251.210000001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46561310.22</v>
          </cell>
          <cell r="H36">
            <v>1783523.299999997</v>
          </cell>
          <cell r="I36">
            <v>37.55735502808177</v>
          </cell>
          <cell r="J36">
            <v>-2965275.700000003</v>
          </cell>
          <cell r="K36">
            <v>92.47335208871583</v>
          </cell>
          <cell r="L36">
            <v>-3789746.780000001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25576177.79</v>
          </cell>
          <cell r="H37">
            <v>1048414.5299999975</v>
          </cell>
          <cell r="I37">
            <v>44.74254742200452</v>
          </cell>
          <cell r="J37">
            <v>-1294801.4700000025</v>
          </cell>
          <cell r="K37">
            <v>97.2465893018697</v>
          </cell>
          <cell r="L37">
            <v>-724156.2100000009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20034330.7</v>
          </cell>
          <cell r="H38">
            <v>1045684.9399999976</v>
          </cell>
          <cell r="I38">
            <v>64.14139280283568</v>
          </cell>
          <cell r="J38">
            <v>-584596.0600000024</v>
          </cell>
          <cell r="K38">
            <v>104.07960321773868</v>
          </cell>
          <cell r="L38">
            <v>785284.6999999993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19632013.24</v>
          </cell>
          <cell r="H39">
            <v>934433.9699999988</v>
          </cell>
          <cell r="I39">
            <v>41.77286695217568</v>
          </cell>
          <cell r="J39">
            <v>-1302506.0300000012</v>
          </cell>
          <cell r="K39">
            <v>101.382954279324</v>
          </cell>
          <cell r="L39">
            <v>267798.23999999836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20399501.54</v>
          </cell>
          <cell r="H40">
            <v>609741.8399999999</v>
          </cell>
          <cell r="I40">
            <v>40.946179312753074</v>
          </cell>
          <cell r="J40">
            <v>-879388.1600000001</v>
          </cell>
          <cell r="K40">
            <v>94.76132448724044</v>
          </cell>
          <cell r="L40">
            <v>-1127742.460000001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34384288.09</v>
          </cell>
          <cell r="H41">
            <v>1503582.9600000046</v>
          </cell>
          <cell r="I41">
            <v>52.98991326486215</v>
          </cell>
          <cell r="J41">
            <v>-1333906.0399999954</v>
          </cell>
          <cell r="K41">
            <v>103.27489595255548</v>
          </cell>
          <cell r="L41">
            <v>1090342.0900000036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56240525.51</v>
          </cell>
          <cell r="H42">
            <v>2438326.75</v>
          </cell>
          <cell r="I42">
            <v>45.9295321033227</v>
          </cell>
          <cell r="J42">
            <v>-2870516.25</v>
          </cell>
          <cell r="K42">
            <v>91.82516402328915</v>
          </cell>
          <cell r="L42">
            <v>-5006874.490000002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26518710.06</v>
          </cell>
          <cell r="H43">
            <v>937960.8699999973</v>
          </cell>
          <cell r="I43">
            <v>18.860687900906825</v>
          </cell>
          <cell r="J43">
            <v>-4035139.1300000027</v>
          </cell>
          <cell r="K43">
            <v>91.97885930261232</v>
          </cell>
          <cell r="L43">
            <v>-2312599.9400000013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27747383.67</v>
          </cell>
          <cell r="H44">
            <v>905867.5</v>
          </cell>
          <cell r="I44">
            <v>18.36672978365653</v>
          </cell>
          <cell r="J44">
            <v>-4026243.5</v>
          </cell>
          <cell r="K44">
            <v>92.7301300780507</v>
          </cell>
          <cell r="L44">
            <v>-2175343.329999998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8714937.86</v>
          </cell>
          <cell r="H45">
            <v>135807.70999999903</v>
          </cell>
          <cell r="I45">
            <v>13.723634030254855</v>
          </cell>
          <cell r="J45">
            <v>-853782.290000001</v>
          </cell>
          <cell r="K45">
            <v>82.4723314474494</v>
          </cell>
          <cell r="L45">
            <v>-1852167.1400000006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9552127.72</v>
          </cell>
          <cell r="H46">
            <v>383310.7599999998</v>
          </cell>
          <cell r="I46">
            <v>27.82513846846257</v>
          </cell>
          <cell r="J46">
            <v>-994259.2400000002</v>
          </cell>
          <cell r="K46">
            <v>91.58666814323266</v>
          </cell>
          <cell r="L46">
            <v>-877477.2799999993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12719929.51</v>
          </cell>
          <cell r="H47">
            <v>240862.79999999888</v>
          </cell>
          <cell r="I47">
            <v>11.928028560378017</v>
          </cell>
          <cell r="J47">
            <v>-1778438.2000000011</v>
          </cell>
          <cell r="K47">
            <v>93.18396205750742</v>
          </cell>
          <cell r="L47">
            <v>-930412.4900000002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25482293.45</v>
          </cell>
          <cell r="H48">
            <v>812426.5999999978</v>
          </cell>
          <cell r="I48">
            <v>29.188532199745843</v>
          </cell>
          <cell r="J48">
            <v>-1970949.4000000022</v>
          </cell>
          <cell r="K48">
            <v>93.72431828959245</v>
          </cell>
          <cell r="L48">
            <v>-1706267.5500000007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10979770.21</v>
          </cell>
          <cell r="H49">
            <v>728846.1400000006</v>
          </cell>
          <cell r="I49">
            <v>25.832783015524228</v>
          </cell>
          <cell r="J49">
            <v>-2092553.8599999994</v>
          </cell>
          <cell r="K49">
            <v>76.96438682353339</v>
          </cell>
          <cell r="L49">
            <v>-3286269.789999999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10273910.57</v>
          </cell>
          <cell r="H50">
            <v>1074960.2599999998</v>
          </cell>
          <cell r="I50">
            <v>95.9280611106649</v>
          </cell>
          <cell r="J50">
            <v>-45629.74000000022</v>
          </cell>
          <cell r="K50">
            <v>106.43087340582795</v>
          </cell>
          <cell r="L50">
            <v>620780.5700000003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62659873.33</v>
          </cell>
          <cell r="H51">
            <v>2138185.589999996</v>
          </cell>
          <cell r="I51">
            <v>45.07257234753114</v>
          </cell>
          <cell r="J51">
            <v>-2605687.410000004</v>
          </cell>
          <cell r="K51">
            <v>107.80574777502234</v>
          </cell>
          <cell r="L51">
            <v>4536930.329999998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75462511.1</v>
          </cell>
          <cell r="H52">
            <v>2899354.0599999875</v>
          </cell>
          <cell r="I52">
            <v>37.371844791343726</v>
          </cell>
          <cell r="J52">
            <v>-4858769.9400000125</v>
          </cell>
          <cell r="K52">
            <v>94.87043726851428</v>
          </cell>
          <cell r="L52">
            <v>-4080192.900000006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32975178.85</v>
          </cell>
          <cell r="H53">
            <v>1056997.8100000024</v>
          </cell>
          <cell r="I53">
            <v>38.599595378994486</v>
          </cell>
          <cell r="J53">
            <v>-1681367.1899999976</v>
          </cell>
          <cell r="K53">
            <v>95.49514652713185</v>
          </cell>
          <cell r="L53">
            <v>-1555559.1499999985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69057944.98</v>
          </cell>
          <cell r="H54">
            <v>3237042.180000007</v>
          </cell>
          <cell r="I54">
            <v>60.04207119260895</v>
          </cell>
          <cell r="J54">
            <v>-2154247.819999993</v>
          </cell>
          <cell r="K54">
            <v>100.68916388472861</v>
          </cell>
          <cell r="L54">
            <v>472664.9800000042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73984024.69</v>
          </cell>
          <cell r="H55">
            <v>3084185.370000005</v>
          </cell>
          <cell r="I55">
            <v>49.22292415113921</v>
          </cell>
          <cell r="J55">
            <v>-3181564.629999995</v>
          </cell>
          <cell r="K55">
            <v>92.86752059217082</v>
          </cell>
          <cell r="L55">
            <v>-5682175.310000002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14953608.71</v>
          </cell>
          <cell r="H56">
            <v>476226</v>
          </cell>
          <cell r="I56">
            <v>36.678476255025494</v>
          </cell>
          <cell r="J56">
            <v>-822154</v>
          </cell>
          <cell r="K56">
            <v>99.82804819643235</v>
          </cell>
          <cell r="L56">
            <v>-25757.289999999106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64160526.64</v>
          </cell>
          <cell r="H57">
            <v>2597275.8500000015</v>
          </cell>
          <cell r="I57">
            <v>43.23247077873604</v>
          </cell>
          <cell r="J57">
            <v>-3410421.1499999985</v>
          </cell>
          <cell r="K57">
            <v>97.13451099685048</v>
          </cell>
          <cell r="L57">
            <v>-1892749.3599999994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23477992.21</v>
          </cell>
          <cell r="H58">
            <v>1614730.1999999993</v>
          </cell>
          <cell r="I58">
            <v>90.4858134885055</v>
          </cell>
          <cell r="J58">
            <v>-169781.80000000075</v>
          </cell>
          <cell r="K58">
            <v>105.22658821924355</v>
          </cell>
          <cell r="L58">
            <v>1166148.210000001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12693103.86</v>
          </cell>
          <cell r="H59">
            <v>372551.5399999991</v>
          </cell>
          <cell r="I59">
            <v>36.72980756243442</v>
          </cell>
          <cell r="J59">
            <v>-641751.4600000009</v>
          </cell>
          <cell r="K59">
            <v>88.57308318614304</v>
          </cell>
          <cell r="L59">
            <v>-1637552.1400000006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12461203.44</v>
          </cell>
          <cell r="H60">
            <v>361043.9799999986</v>
          </cell>
          <cell r="I60">
            <v>58.72620008067746</v>
          </cell>
          <cell r="J60">
            <v>-253748.02000000142</v>
          </cell>
          <cell r="K60">
            <v>117.1259195400084</v>
          </cell>
          <cell r="L60">
            <v>1822052.4399999995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12127548.42</v>
          </cell>
          <cell r="H61">
            <v>342112.8699999992</v>
          </cell>
          <cell r="I61">
            <v>24.2631864500059</v>
          </cell>
          <cell r="J61">
            <v>-1067895.1300000008</v>
          </cell>
          <cell r="K61">
            <v>92.89272512886205</v>
          </cell>
          <cell r="L61">
            <v>-927885.5800000001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9642619.32</v>
          </cell>
          <cell r="H62">
            <v>577140.6799999997</v>
          </cell>
          <cell r="I62">
            <v>48.961346083368376</v>
          </cell>
          <cell r="J62">
            <v>-601627.3200000003</v>
          </cell>
          <cell r="K62">
            <v>101.28781591717413</v>
          </cell>
          <cell r="L62">
            <v>122600.3200000003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15103099.45</v>
          </cell>
          <cell r="H63">
            <v>377017.5099999998</v>
          </cell>
          <cell r="I63">
            <v>34.807828166257345</v>
          </cell>
          <cell r="J63">
            <v>-706122.4900000002</v>
          </cell>
          <cell r="K63">
            <v>105.03237914888379</v>
          </cell>
          <cell r="L63">
            <v>723629.4499999993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11349429.93</v>
          </cell>
          <cell r="H64">
            <v>299712.9199999999</v>
          </cell>
          <cell r="I64">
            <v>35.120645995165106</v>
          </cell>
          <cell r="J64">
            <v>-553668.0800000001</v>
          </cell>
          <cell r="K64">
            <v>100.98893986540656</v>
          </cell>
          <cell r="L64">
            <v>111139.9299999997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36225876.77</v>
          </cell>
          <cell r="H65">
            <v>1414492.3600000069</v>
          </cell>
          <cell r="I65">
            <v>47.63201953108581</v>
          </cell>
          <cell r="J65">
            <v>-1555132.6399999931</v>
          </cell>
          <cell r="K65">
            <v>105.55946391484979</v>
          </cell>
          <cell r="L65">
            <v>1907895.7700000033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61386921.7</v>
          </cell>
          <cell r="H66">
            <v>1611912.690000005</v>
          </cell>
          <cell r="I66">
            <v>27.74555483357368</v>
          </cell>
          <cell r="J66">
            <v>-4197712.309999995</v>
          </cell>
          <cell r="K66">
            <v>88.47847131860188</v>
          </cell>
          <cell r="L66">
            <v>-7993709.299999997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85783588.39</v>
          </cell>
          <cell r="H67">
            <v>3082251.099999994</v>
          </cell>
          <cell r="I67">
            <v>30.386564081097656</v>
          </cell>
          <cell r="J67">
            <v>-7061215.900000006</v>
          </cell>
          <cell r="K67">
            <v>92.59227024180639</v>
          </cell>
          <cell r="L67">
            <v>-6863009.609999999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15601867.92</v>
          </cell>
          <cell r="H68">
            <v>626118.0199999996</v>
          </cell>
          <cell r="I68">
            <v>36.999253654169436</v>
          </cell>
          <cell r="J68">
            <v>-1066126.9800000004</v>
          </cell>
          <cell r="K68">
            <v>102.50881926935074</v>
          </cell>
          <cell r="L68">
            <v>381842.9199999999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9382913.85</v>
          </cell>
          <cell r="H69">
            <v>500350.7599999998</v>
          </cell>
          <cell r="I69">
            <v>60.364898531386416</v>
          </cell>
          <cell r="J69">
            <v>-328526.2400000002</v>
          </cell>
          <cell r="K69">
            <v>102.13301197186662</v>
          </cell>
          <cell r="L69">
            <v>195958.84999999963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6932297.5</v>
          </cell>
          <cell r="H70">
            <v>265291.04000000004</v>
          </cell>
          <cell r="I70">
            <v>44.413033397117495</v>
          </cell>
          <cell r="J70">
            <v>-332035.95999999996</v>
          </cell>
          <cell r="K70">
            <v>97.41121690082342</v>
          </cell>
          <cell r="L70">
            <v>-184231.5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48898143.42</v>
          </cell>
          <cell r="H71">
            <v>1819272.740000002</v>
          </cell>
          <cell r="I71">
            <v>40.4140932739172</v>
          </cell>
          <cell r="J71">
            <v>-2682307.259999998</v>
          </cell>
          <cell r="K71">
            <v>89.88629139914906</v>
          </cell>
          <cell r="L71">
            <v>-5501857.579999998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22810346.52</v>
          </cell>
          <cell r="H72">
            <v>942247.9800000004</v>
          </cell>
          <cell r="I72">
            <v>58.53544469328234</v>
          </cell>
          <cell r="J72">
            <v>-667457.0199999996</v>
          </cell>
          <cell r="K72">
            <v>100.91304577489556</v>
          </cell>
          <cell r="L72">
            <v>206384.51999999955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9564697.89</v>
          </cell>
          <cell r="H73">
            <v>384052.9299999997</v>
          </cell>
          <cell r="I73">
            <v>64.5608166490157</v>
          </cell>
          <cell r="J73">
            <v>-210817.0700000003</v>
          </cell>
          <cell r="K73">
            <v>105.18609553156672</v>
          </cell>
          <cell r="L73">
            <v>471577.8900000006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10028334.87</v>
          </cell>
          <cell r="H74">
            <v>682536.2299999986</v>
          </cell>
          <cell r="I74">
            <v>47.63044851195015</v>
          </cell>
          <cell r="J74">
            <v>-750446.7700000014</v>
          </cell>
          <cell r="K74">
            <v>107.41695140991287</v>
          </cell>
          <cell r="L74">
            <v>692438.8699999992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8890853.03</v>
          </cell>
          <cell r="H75">
            <v>263703.4199999999</v>
          </cell>
          <cell r="I75">
            <v>28.887639821703015</v>
          </cell>
          <cell r="J75">
            <v>-649155.5800000001</v>
          </cell>
          <cell r="K75">
            <v>104.99543780136793</v>
          </cell>
          <cell r="L75">
            <v>423006.02999999933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14699755.9</v>
          </cell>
          <cell r="H76">
            <v>303588.3499999996</v>
          </cell>
          <cell r="I76">
            <v>28.073069532522883</v>
          </cell>
          <cell r="J76">
            <v>-777833.6500000004</v>
          </cell>
          <cell r="K76">
            <v>96.01443911319592</v>
          </cell>
          <cell r="L76">
            <v>-610187.0999999996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12490018.13</v>
          </cell>
          <cell r="H77">
            <v>297163.22000000067</v>
          </cell>
          <cell r="I77">
            <v>40.2311846517718</v>
          </cell>
          <cell r="J77">
            <v>-441475.77999999933</v>
          </cell>
          <cell r="K77">
            <v>118.4652215448184</v>
          </cell>
          <cell r="L77">
            <v>1946824.1300000008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424784696.94</v>
          </cell>
          <cell r="H78">
            <v>18104460.00999999</v>
          </cell>
          <cell r="I78">
            <v>44.430008954981375</v>
          </cell>
          <cell r="J78">
            <v>-22643809.99000001</v>
          </cell>
          <cell r="K78">
            <v>96.42928033481779</v>
          </cell>
          <cell r="L78">
            <v>-15729528.060000002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39701345.95</v>
          </cell>
          <cell r="H79">
            <v>1143774.2300000042</v>
          </cell>
          <cell r="I79">
            <v>24.93354422032533</v>
          </cell>
          <cell r="J79">
            <v>-3443516.769999996</v>
          </cell>
          <cell r="K79">
            <v>99.18450850957996</v>
          </cell>
          <cell r="L79">
            <v>-326423.049999997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10198169.55</v>
          </cell>
          <cell r="H80">
            <v>213621.93000000156</v>
          </cell>
          <cell r="I80">
            <v>25.351084786875937</v>
          </cell>
          <cell r="J80">
            <v>-629032.0699999984</v>
          </cell>
          <cell r="K80">
            <v>96.42025247352885</v>
          </cell>
          <cell r="L80">
            <v>-378622.44999999925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146682566.61</v>
          </cell>
          <cell r="H81">
            <v>6282556</v>
          </cell>
          <cell r="I81">
            <v>54.927213457357716</v>
          </cell>
          <cell r="J81">
            <v>-5155410</v>
          </cell>
          <cell r="K81">
            <v>87.2998413185907</v>
          </cell>
          <cell r="L81">
            <v>-21339006.389999986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37781484.51</v>
          </cell>
          <cell r="H82">
            <v>1680671.8299999982</v>
          </cell>
          <cell r="I82">
            <v>43.394584661653624</v>
          </cell>
          <cell r="J82">
            <v>-2192327.170000002</v>
          </cell>
          <cell r="K82">
            <v>96.08656064549321</v>
          </cell>
          <cell r="L82">
            <v>-1538774.490000002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11192582079.970001</v>
          </cell>
          <cell r="H83">
            <v>542689597.9399999</v>
          </cell>
          <cell r="I83">
            <v>41.322579897852705</v>
          </cell>
          <cell r="J83">
            <v>-770610779.9199998</v>
          </cell>
          <cell r="K83">
            <v>92.67088611433658</v>
          </cell>
          <cell r="L83">
            <v>-885193960.89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1775171722.19</v>
      </c>
      <c r="F10" s="33">
        <f>'[1]вспомогат'!H10</f>
        <v>84554939.23000002</v>
      </c>
      <c r="G10" s="34">
        <f>'[1]вспомогат'!I10</f>
        <v>26.532200531554377</v>
      </c>
      <c r="H10" s="35">
        <f>'[1]вспомогат'!J10</f>
        <v>-234133060.76999998</v>
      </c>
      <c r="I10" s="36">
        <f>'[1]вспомогат'!K10</f>
        <v>80.4017380037378</v>
      </c>
      <c r="J10" s="37">
        <f>'[1]вспомогат'!L10</f>
        <v>-432705577.80999994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5173127558.41</v>
      </c>
      <c r="F12" s="38">
        <f>'[1]вспомогат'!H11</f>
        <v>278504452.4499998</v>
      </c>
      <c r="G12" s="39">
        <f>'[1]вспомогат'!I11</f>
        <v>48.100941701208946</v>
      </c>
      <c r="H12" s="35">
        <f>'[1]вспомогат'!J11</f>
        <v>-300495547.5500002</v>
      </c>
      <c r="I12" s="36">
        <f>'[1]вспомогат'!K11</f>
        <v>94.62461237259923</v>
      </c>
      <c r="J12" s="37">
        <f>'[1]вспомогат'!L11</f>
        <v>-293872441.59000015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715610024.97</v>
      </c>
      <c r="F13" s="38">
        <f>'[1]вспомогат'!H12</f>
        <v>36421054.160000086</v>
      </c>
      <c r="G13" s="39">
        <f>'[1]вспомогат'!I12</f>
        <v>62.1546487823009</v>
      </c>
      <c r="H13" s="35">
        <f>'[1]вспомогат'!J12</f>
        <v>-22176419.839999914</v>
      </c>
      <c r="I13" s="36">
        <f>'[1]вспомогат'!K12</f>
        <v>102.72869768195541</v>
      </c>
      <c r="J13" s="37">
        <f>'[1]вспомогат'!L12</f>
        <v>19008158.97000003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569020169.41</v>
      </c>
      <c r="F14" s="38">
        <f>'[1]вспомогат'!H13</f>
        <v>26417902.02999997</v>
      </c>
      <c r="G14" s="39">
        <f>'[1]вспомогат'!I13</f>
        <v>43.96608589212304</v>
      </c>
      <c r="H14" s="35">
        <f>'[1]вспомогат'!J13</f>
        <v>-33669097.97000003</v>
      </c>
      <c r="I14" s="36">
        <f>'[1]вспомогат'!K13</f>
        <v>89.45556965535673</v>
      </c>
      <c r="J14" s="37">
        <f>'[1]вспомогат'!L13</f>
        <v>-67072330.59000003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88893942.62</v>
      </c>
      <c r="F15" s="38">
        <f>'[1]вспомогат'!H14</f>
        <v>3512732.800000012</v>
      </c>
      <c r="G15" s="39">
        <f>'[1]вспомогат'!I14</f>
        <v>38.5904335025159</v>
      </c>
      <c r="H15" s="35">
        <f>'[1]вспомогат'!J14</f>
        <v>-5589867.199999988</v>
      </c>
      <c r="I15" s="36">
        <f>'[1]вспомогат'!K14</f>
        <v>92.88027096975074</v>
      </c>
      <c r="J15" s="37">
        <f>'[1]вспомогат'!L14</f>
        <v>-6814157.379999995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6546651695.41</v>
      </c>
      <c r="F16" s="41">
        <f>SUM(F12:F15)</f>
        <v>344856141.4399999</v>
      </c>
      <c r="G16" s="42">
        <f>F16/D16*100</f>
        <v>48.792083800898695</v>
      </c>
      <c r="H16" s="41">
        <f>SUM(H12:H15)</f>
        <v>-361930932.5600001</v>
      </c>
      <c r="I16" s="43">
        <f>E16/C16*100</f>
        <v>94.9422709941932</v>
      </c>
      <c r="J16" s="41">
        <f>SUM(J12:J15)</f>
        <v>-348750770.59000015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37061365.43</v>
      </c>
      <c r="F17" s="45">
        <f>'[1]вспомогат'!H15</f>
        <v>1560988.3399999961</v>
      </c>
      <c r="G17" s="46">
        <f>'[1]вспомогат'!I15</f>
        <v>34.2403400281996</v>
      </c>
      <c r="H17" s="47">
        <f>'[1]вспомогат'!J15</f>
        <v>-2997927.660000004</v>
      </c>
      <c r="I17" s="48">
        <f>'[1]вспомогат'!K15</f>
        <v>103.29108048606557</v>
      </c>
      <c r="J17" s="49">
        <f>'[1]вспомогат'!L15</f>
        <v>1180856.4299999997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330392214.24</v>
      </c>
      <c r="F18" s="38">
        <f>'[1]вспомогат'!H16</f>
        <v>14480866.50999999</v>
      </c>
      <c r="G18" s="39">
        <f>'[1]вспомогат'!I16</f>
        <v>32.04545142921683</v>
      </c>
      <c r="H18" s="35">
        <f>'[1]вспомогат'!J16</f>
        <v>-30707657.49000001</v>
      </c>
      <c r="I18" s="36">
        <f>'[1]вспомогат'!K16</f>
        <v>96.23780941738285</v>
      </c>
      <c r="J18" s="37">
        <f>'[1]вспомогат'!L16</f>
        <v>-12915905.75999999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5589988.83</v>
      </c>
      <c r="F20" s="38">
        <f>'[1]вспомогат'!H18</f>
        <v>144083.08000000007</v>
      </c>
      <c r="G20" s="39">
        <f>'[1]вспомогат'!I18</f>
        <v>71.16092357081125</v>
      </c>
      <c r="H20" s="35">
        <f>'[1]вспомогат'!J18</f>
        <v>-58391.919999999925</v>
      </c>
      <c r="I20" s="36">
        <f>'[1]вспомогат'!K18</f>
        <v>107.9168214474976</v>
      </c>
      <c r="J20" s="37">
        <f>'[1]вспомогат'!L18</f>
        <v>410083.8300000001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132670969.22</v>
      </c>
      <c r="F21" s="38">
        <f>'[1]вспомогат'!H19</f>
        <v>5202540.730000004</v>
      </c>
      <c r="G21" s="39">
        <f>'[1]вспомогат'!I19</f>
        <v>38.71617304583649</v>
      </c>
      <c r="H21" s="35">
        <f>'[1]вспомогат'!J19</f>
        <v>-8235101.269999996</v>
      </c>
      <c r="I21" s="36">
        <f>'[1]вспомогат'!K19</f>
        <v>97.7443219948366</v>
      </c>
      <c r="J21" s="37">
        <f>'[1]вспомогат'!L19</f>
        <v>-3061691.780000001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33823091.95</v>
      </c>
      <c r="F22" s="38">
        <f>'[1]вспомогат'!H20</f>
        <v>887974.7400000021</v>
      </c>
      <c r="G22" s="39">
        <f>'[1]вспомогат'!I20</f>
        <v>28.8221138116383</v>
      </c>
      <c r="H22" s="35">
        <f>'[1]вспомогат'!J20</f>
        <v>-2192905.259999998</v>
      </c>
      <c r="I22" s="36">
        <f>'[1]вспомогат'!K20</f>
        <v>96.5822708922164</v>
      </c>
      <c r="J22" s="37">
        <f>'[1]вспомогат'!L20</f>
        <v>-1196888.049999997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54033989.3</v>
      </c>
      <c r="F23" s="38">
        <f>'[1]вспомогат'!H21</f>
        <v>2256764.829999998</v>
      </c>
      <c r="G23" s="39">
        <f>'[1]вспомогат'!I21</f>
        <v>79.40567368150673</v>
      </c>
      <c r="H23" s="35">
        <f>'[1]вспомогат'!J21</f>
        <v>-585305.1700000018</v>
      </c>
      <c r="I23" s="36">
        <f>'[1]вспомогат'!K21</f>
        <v>101.50111240988377</v>
      </c>
      <c r="J23" s="37">
        <f>'[1]вспомогат'!L21</f>
        <v>799115.299999997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3983446.07</v>
      </c>
      <c r="F24" s="38">
        <f>'[1]вспомогат'!H22</f>
        <v>85996.83999999985</v>
      </c>
      <c r="G24" s="39">
        <f>'[1]вспомогат'!I22</f>
        <v>20.57020798201233</v>
      </c>
      <c r="H24" s="35">
        <f>'[1]вспомогат'!J22</f>
        <v>-332068.16000000015</v>
      </c>
      <c r="I24" s="36">
        <f>'[1]вспомогат'!K22</f>
        <v>95.43302576019836</v>
      </c>
      <c r="J24" s="37">
        <f>'[1]вспомогат'!L22</f>
        <v>-190628.93000000017</v>
      </c>
    </row>
    <row r="25" spans="1:10" ht="12.75">
      <c r="A25" s="32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130349127.55</v>
      </c>
      <c r="F26" s="38">
        <f>'[1]вспомогат'!H24</f>
        <v>5080014.50999999</v>
      </c>
      <c r="G26" s="39">
        <f>'[1]вспомогат'!I24</f>
        <v>36.33477904333225</v>
      </c>
      <c r="H26" s="35">
        <f>'[1]вспомогат'!J24</f>
        <v>-8901120.49000001</v>
      </c>
      <c r="I26" s="36">
        <f>'[1]вспомогат'!K24</f>
        <v>103.84503125764329</v>
      </c>
      <c r="J26" s="37">
        <f>'[1]вспомогат'!L24</f>
        <v>4826388.549999997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6843675.67</v>
      </c>
      <c r="F27" s="38">
        <f>'[1]вспомогат'!H25</f>
        <v>248887.29000000004</v>
      </c>
      <c r="G27" s="39">
        <f>'[1]вспомогат'!I25</f>
        <v>47.960706440050885</v>
      </c>
      <c r="H27" s="35">
        <f>'[1]вспомогат'!J25</f>
        <v>-270052.70999999996</v>
      </c>
      <c r="I27" s="36">
        <f>'[1]вспомогат'!K25</f>
        <v>98.79642338265882</v>
      </c>
      <c r="J27" s="37">
        <f>'[1]вспомогат'!L25</f>
        <v>-83372.33000000007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59890544.2</v>
      </c>
      <c r="F28" s="38">
        <f>'[1]вспомогат'!H26</f>
        <v>2289340.450000003</v>
      </c>
      <c r="G28" s="39">
        <f>'[1]вспомогат'!I26</f>
        <v>38.17016610639845</v>
      </c>
      <c r="H28" s="35">
        <f>'[1]вспомогат'!J26</f>
        <v>-3708381.549999997</v>
      </c>
      <c r="I28" s="36">
        <f>'[1]вспомогат'!K26</f>
        <v>93.13515428711263</v>
      </c>
      <c r="J28" s="37">
        <f>'[1]вспомогат'!L26</f>
        <v>-4414437.799999997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80457.99</v>
      </c>
      <c r="F29" s="38">
        <f>'[1]вспомогат'!H27</f>
        <v>397.1600000000035</v>
      </c>
      <c r="G29" s="39">
        <f>'[1]вспомогат'!I27</f>
        <v>10.105852417302888</v>
      </c>
      <c r="H29" s="35">
        <f>'[1]вспомогат'!J27</f>
        <v>-3532.8399999999965</v>
      </c>
      <c r="I29" s="36">
        <f>'[1]вспомогат'!K27</f>
        <v>105.40808332241582</v>
      </c>
      <c r="J29" s="37">
        <f>'[1]вспомогат'!L27</f>
        <v>4127.990000000005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55205595.67</v>
      </c>
      <c r="F30" s="38">
        <f>'[1]вспомогат'!H28</f>
        <v>1243947.9299999997</v>
      </c>
      <c r="G30" s="39">
        <f>'[1]вспомогат'!I28</f>
        <v>23.705891522711816</v>
      </c>
      <c r="H30" s="35">
        <f>'[1]вспомогат'!J28</f>
        <v>-4003473.0700000003</v>
      </c>
      <c r="I30" s="36">
        <f>'[1]вспомогат'!K28</f>
        <v>95.16247115679978</v>
      </c>
      <c r="J30" s="37">
        <f>'[1]вспомогат'!L28</f>
        <v>-2806344.329999998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28159108.57</v>
      </c>
      <c r="F31" s="38">
        <f>'[1]вспомогат'!H29</f>
        <v>694433.629999999</v>
      </c>
      <c r="G31" s="39">
        <f>'[1]вспомогат'!I29</f>
        <v>33.75449701964748</v>
      </c>
      <c r="H31" s="35">
        <f>'[1]вспомогат'!J29</f>
        <v>-1362873.370000001</v>
      </c>
      <c r="I31" s="36">
        <f>'[1]вспомогат'!K29</f>
        <v>100.78238225956315</v>
      </c>
      <c r="J31" s="37">
        <f>'[1]вспомогат'!L29</f>
        <v>218601.5700000003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37045384.71</v>
      </c>
      <c r="F32" s="38">
        <f>'[1]вспомогат'!H30</f>
        <v>1744572.4800000042</v>
      </c>
      <c r="G32" s="39">
        <f>'[1]вспомогат'!I30</f>
        <v>60.07025914014793</v>
      </c>
      <c r="H32" s="35">
        <f>'[1]вспомогат'!J30</f>
        <v>-1159647.5199999958</v>
      </c>
      <c r="I32" s="36">
        <f>'[1]вспомогат'!K30</f>
        <v>94.96780385190232</v>
      </c>
      <c r="J32" s="37">
        <f>'[1]вспомогат'!L30</f>
        <v>-1962977.289999999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6977271</v>
      </c>
      <c r="F33" s="38">
        <f>'[1]вспомогат'!H31</f>
        <v>149792.33000000007</v>
      </c>
      <c r="G33" s="39">
        <f>'[1]вспомогат'!I31</f>
        <v>20.72060463662346</v>
      </c>
      <c r="H33" s="35">
        <f>'[1]вспомогат'!J31</f>
        <v>-573122.5300000003</v>
      </c>
      <c r="I33" s="36">
        <f>'[1]вспомогат'!K31</f>
        <v>103.11886828102065</v>
      </c>
      <c r="J33" s="37">
        <f>'[1]вспомогат'!L31</f>
        <v>211030.13999999966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75212491.47</v>
      </c>
      <c r="F34" s="38">
        <f>'[1]вспомогат'!H32</f>
        <v>2472460.8100000024</v>
      </c>
      <c r="G34" s="39">
        <f>'[1]вспомогат'!I32</f>
        <v>36.727429578401086</v>
      </c>
      <c r="H34" s="35">
        <f>'[1]вспомогат'!J32</f>
        <v>-4259458.189999998</v>
      </c>
      <c r="I34" s="36">
        <f>'[1]вспомогат'!K32</f>
        <v>94.15444035207712</v>
      </c>
      <c r="J34" s="37">
        <f>'[1]вспомогат'!L32</f>
        <v>-4669552.530000001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319283.62</v>
      </c>
      <c r="F35" s="38">
        <f>'[1]вспомогат'!H33</f>
        <v>8410</v>
      </c>
      <c r="G35" s="39">
        <f>'[1]вспомогат'!I33</f>
        <v>53.566878980891715</v>
      </c>
      <c r="H35" s="35">
        <f>'[1]вспомогат'!J33</f>
        <v>-7290</v>
      </c>
      <c r="I35" s="36">
        <f>'[1]вспомогат'!K33</f>
        <v>305.5345645933014</v>
      </c>
      <c r="J35" s="37">
        <f>'[1]вспомогат'!L33</f>
        <v>214783.62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7578601.81</v>
      </c>
      <c r="F36" s="38">
        <f>'[1]вспомогат'!H34</f>
        <v>551618.8999999994</v>
      </c>
      <c r="G36" s="39">
        <f>'[1]вспомогат'!I34</f>
        <v>88.83109625991375</v>
      </c>
      <c r="H36" s="35">
        <f>'[1]вспомогат'!J34</f>
        <v>-69356.10000000056</v>
      </c>
      <c r="I36" s="36">
        <f>'[1]вспомогат'!K34</f>
        <v>96.04756993470728</v>
      </c>
      <c r="J36" s="37">
        <f>'[1]вспомогат'!L34</f>
        <v>-311865.1900000004</v>
      </c>
    </row>
    <row r="37" spans="1:10" ht="18.75" customHeight="1">
      <c r="A37" s="50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1005348952.64</v>
      </c>
      <c r="F37" s="41">
        <f>SUM(F17:F36)</f>
        <v>39103838.55999998</v>
      </c>
      <c r="G37" s="42">
        <f>F37/D37*100</f>
        <v>36.030190935408434</v>
      </c>
      <c r="H37" s="41">
        <f>SUM(H17:H36)</f>
        <v>-69426917.30000001</v>
      </c>
      <c r="I37" s="43">
        <f>E37/C37*100</f>
        <v>97.68751540405631</v>
      </c>
      <c r="J37" s="41">
        <f>SUM(J17:J36)</f>
        <v>-23798885.21999999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18639955.21</v>
      </c>
      <c r="F38" s="38">
        <f>'[1]вспомогат'!H35</f>
        <v>539286.3800000027</v>
      </c>
      <c r="G38" s="39">
        <f>'[1]вспомогат'!I35</f>
        <v>47.387920300520875</v>
      </c>
      <c r="H38" s="35">
        <f>'[1]вспомогат'!J35</f>
        <v>-598738.6199999973</v>
      </c>
      <c r="I38" s="36">
        <f>'[1]вспомогат'!K35</f>
        <v>113.19097798940278</v>
      </c>
      <c r="J38" s="37">
        <f>'[1]вспомогат'!L35</f>
        <v>2172251.210000001</v>
      </c>
    </row>
    <row r="39" spans="1:10" ht="12.75" customHeight="1">
      <c r="A39" s="51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46561310.22</v>
      </c>
      <c r="F39" s="38">
        <f>'[1]вспомогат'!H36</f>
        <v>1783523.299999997</v>
      </c>
      <c r="G39" s="39">
        <f>'[1]вспомогат'!I36</f>
        <v>37.55735502808177</v>
      </c>
      <c r="H39" s="35">
        <f>'[1]вспомогат'!J36</f>
        <v>-2965275.700000003</v>
      </c>
      <c r="I39" s="36">
        <f>'[1]вспомогат'!K36</f>
        <v>92.47335208871583</v>
      </c>
      <c r="J39" s="37">
        <f>'[1]вспомогат'!L36</f>
        <v>-3789746.780000001</v>
      </c>
    </row>
    <row r="40" spans="1:10" ht="12.75" customHeight="1">
      <c r="A40" s="51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25576177.79</v>
      </c>
      <c r="F40" s="38">
        <f>'[1]вспомогат'!H37</f>
        <v>1048414.5299999975</v>
      </c>
      <c r="G40" s="39">
        <f>'[1]вспомогат'!I37</f>
        <v>44.74254742200452</v>
      </c>
      <c r="H40" s="35">
        <f>'[1]вспомогат'!J37</f>
        <v>-1294801.4700000025</v>
      </c>
      <c r="I40" s="36">
        <f>'[1]вспомогат'!K37</f>
        <v>97.2465893018697</v>
      </c>
      <c r="J40" s="37">
        <f>'[1]вспомогат'!L37</f>
        <v>-724156.2100000009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20034330.7</v>
      </c>
      <c r="F41" s="38">
        <f>'[1]вспомогат'!H38</f>
        <v>1045684.9399999976</v>
      </c>
      <c r="G41" s="39">
        <f>'[1]вспомогат'!I38</f>
        <v>64.14139280283568</v>
      </c>
      <c r="H41" s="35">
        <f>'[1]вспомогат'!J38</f>
        <v>-584596.0600000024</v>
      </c>
      <c r="I41" s="36">
        <f>'[1]вспомогат'!K38</f>
        <v>104.07960321773868</v>
      </c>
      <c r="J41" s="37">
        <f>'[1]вспомогат'!L38</f>
        <v>785284.6999999993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19632013.24</v>
      </c>
      <c r="F42" s="38">
        <f>'[1]вспомогат'!H39</f>
        <v>934433.9699999988</v>
      </c>
      <c r="G42" s="39">
        <f>'[1]вспомогат'!I39</f>
        <v>41.77286695217568</v>
      </c>
      <c r="H42" s="35">
        <f>'[1]вспомогат'!J39</f>
        <v>-1302506.0300000012</v>
      </c>
      <c r="I42" s="36">
        <f>'[1]вспомогат'!K39</f>
        <v>101.382954279324</v>
      </c>
      <c r="J42" s="37">
        <f>'[1]вспомогат'!L39</f>
        <v>267798.23999999836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20399501.54</v>
      </c>
      <c r="F43" s="38">
        <f>'[1]вспомогат'!H40</f>
        <v>609741.8399999999</v>
      </c>
      <c r="G43" s="39">
        <f>'[1]вспомогат'!I40</f>
        <v>40.946179312753074</v>
      </c>
      <c r="H43" s="35">
        <f>'[1]вспомогат'!J40</f>
        <v>-879388.1600000001</v>
      </c>
      <c r="I43" s="36">
        <f>'[1]вспомогат'!K40</f>
        <v>94.76132448724044</v>
      </c>
      <c r="J43" s="37">
        <f>'[1]вспомогат'!L40</f>
        <v>-1127742.460000001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34384288.09</v>
      </c>
      <c r="F44" s="38">
        <f>'[1]вспомогат'!H41</f>
        <v>1503582.9600000046</v>
      </c>
      <c r="G44" s="39">
        <f>'[1]вспомогат'!I41</f>
        <v>52.98991326486215</v>
      </c>
      <c r="H44" s="35">
        <f>'[1]вспомогат'!J41</f>
        <v>-1333906.0399999954</v>
      </c>
      <c r="I44" s="36">
        <f>'[1]вспомогат'!K41</f>
        <v>103.27489595255548</v>
      </c>
      <c r="J44" s="37">
        <f>'[1]вспомогат'!L41</f>
        <v>1090342.0900000036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56240525.51</v>
      </c>
      <c r="F45" s="38">
        <f>'[1]вспомогат'!H42</f>
        <v>2438326.75</v>
      </c>
      <c r="G45" s="39">
        <f>'[1]вспомогат'!I42</f>
        <v>45.9295321033227</v>
      </c>
      <c r="H45" s="35">
        <f>'[1]вспомогат'!J42</f>
        <v>-2870516.25</v>
      </c>
      <c r="I45" s="36">
        <f>'[1]вспомогат'!K42</f>
        <v>91.82516402328915</v>
      </c>
      <c r="J45" s="37">
        <f>'[1]вспомогат'!L42</f>
        <v>-5006874.490000002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26518710.06</v>
      </c>
      <c r="F46" s="38">
        <f>'[1]вспомогат'!H43</f>
        <v>937960.8699999973</v>
      </c>
      <c r="G46" s="39">
        <f>'[1]вспомогат'!I43</f>
        <v>18.860687900906825</v>
      </c>
      <c r="H46" s="35">
        <f>'[1]вспомогат'!J43</f>
        <v>-4035139.1300000027</v>
      </c>
      <c r="I46" s="36">
        <f>'[1]вспомогат'!K43</f>
        <v>91.97885930261232</v>
      </c>
      <c r="J46" s="37">
        <f>'[1]вспомогат'!L43</f>
        <v>-2312599.9400000013</v>
      </c>
    </row>
    <row r="47" spans="1:10" ht="14.25" customHeight="1">
      <c r="A47" s="52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27747383.67</v>
      </c>
      <c r="F47" s="38">
        <f>'[1]вспомогат'!H44</f>
        <v>905867.5</v>
      </c>
      <c r="G47" s="39">
        <f>'[1]вспомогат'!I44</f>
        <v>18.36672978365653</v>
      </c>
      <c r="H47" s="35">
        <f>'[1]вспомогат'!J44</f>
        <v>-4026243.5</v>
      </c>
      <c r="I47" s="36">
        <f>'[1]вспомогат'!K44</f>
        <v>92.7301300780507</v>
      </c>
      <c r="J47" s="37">
        <f>'[1]вспомогат'!L44</f>
        <v>-2175343.329999998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8714937.86</v>
      </c>
      <c r="F48" s="38">
        <f>'[1]вспомогат'!H45</f>
        <v>135807.70999999903</v>
      </c>
      <c r="G48" s="39">
        <f>'[1]вспомогат'!I45</f>
        <v>13.723634030254855</v>
      </c>
      <c r="H48" s="35">
        <f>'[1]вспомогат'!J45</f>
        <v>-853782.290000001</v>
      </c>
      <c r="I48" s="36">
        <f>'[1]вспомогат'!K45</f>
        <v>82.4723314474494</v>
      </c>
      <c r="J48" s="37">
        <f>'[1]вспомогат'!L45</f>
        <v>-1852167.1400000006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9552127.72</v>
      </c>
      <c r="F49" s="38">
        <f>'[1]вспомогат'!H46</f>
        <v>383310.7599999998</v>
      </c>
      <c r="G49" s="39">
        <f>'[1]вспомогат'!I46</f>
        <v>27.82513846846257</v>
      </c>
      <c r="H49" s="35">
        <f>'[1]вспомогат'!J46</f>
        <v>-994259.2400000002</v>
      </c>
      <c r="I49" s="36">
        <f>'[1]вспомогат'!K46</f>
        <v>91.58666814323266</v>
      </c>
      <c r="J49" s="37">
        <f>'[1]вспомогат'!L46</f>
        <v>-877477.2799999993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12719929.51</v>
      </c>
      <c r="F50" s="38">
        <f>'[1]вспомогат'!H47</f>
        <v>240862.79999999888</v>
      </c>
      <c r="G50" s="39">
        <f>'[1]вспомогат'!I47</f>
        <v>11.928028560378017</v>
      </c>
      <c r="H50" s="35">
        <f>'[1]вспомогат'!J47</f>
        <v>-1778438.2000000011</v>
      </c>
      <c r="I50" s="36">
        <f>'[1]вспомогат'!K47</f>
        <v>93.18396205750742</v>
      </c>
      <c r="J50" s="37">
        <f>'[1]вспомогат'!L47</f>
        <v>-930412.4900000002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25482293.45</v>
      </c>
      <c r="F51" s="38">
        <f>'[1]вспомогат'!H48</f>
        <v>812426.5999999978</v>
      </c>
      <c r="G51" s="39">
        <f>'[1]вспомогат'!I48</f>
        <v>29.188532199745843</v>
      </c>
      <c r="H51" s="35">
        <f>'[1]вспомогат'!J48</f>
        <v>-1970949.4000000022</v>
      </c>
      <c r="I51" s="36">
        <f>'[1]вспомогат'!K48</f>
        <v>93.72431828959245</v>
      </c>
      <c r="J51" s="37">
        <f>'[1]вспомогат'!L48</f>
        <v>-1706267.5500000007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10979770.21</v>
      </c>
      <c r="F52" s="38">
        <f>'[1]вспомогат'!H49</f>
        <v>728846.1400000006</v>
      </c>
      <c r="G52" s="39">
        <f>'[1]вспомогат'!I49</f>
        <v>25.832783015524228</v>
      </c>
      <c r="H52" s="35">
        <f>'[1]вспомогат'!J49</f>
        <v>-2092553.8599999994</v>
      </c>
      <c r="I52" s="36">
        <f>'[1]вспомогат'!K49</f>
        <v>76.96438682353339</v>
      </c>
      <c r="J52" s="37">
        <f>'[1]вспомогат'!L49</f>
        <v>-3286269.789999999</v>
      </c>
    </row>
    <row r="53" spans="1:10" ht="14.25" customHeight="1">
      <c r="A53" s="52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10273910.57</v>
      </c>
      <c r="F53" s="38">
        <f>'[1]вспомогат'!H50</f>
        <v>1074960.2599999998</v>
      </c>
      <c r="G53" s="39">
        <f>'[1]вспомогат'!I50</f>
        <v>95.9280611106649</v>
      </c>
      <c r="H53" s="35">
        <f>'[1]вспомогат'!J50</f>
        <v>-45629.74000000022</v>
      </c>
      <c r="I53" s="36">
        <f>'[1]вспомогат'!K50</f>
        <v>106.43087340582795</v>
      </c>
      <c r="J53" s="37">
        <f>'[1]вспомогат'!L50</f>
        <v>620780.5700000003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62659873.33</v>
      </c>
      <c r="F54" s="38">
        <f>'[1]вспомогат'!H51</f>
        <v>2138185.589999996</v>
      </c>
      <c r="G54" s="39">
        <f>'[1]вспомогат'!I51</f>
        <v>45.07257234753114</v>
      </c>
      <c r="H54" s="35">
        <f>'[1]вспомогат'!J51</f>
        <v>-2605687.410000004</v>
      </c>
      <c r="I54" s="36">
        <f>'[1]вспомогат'!K51</f>
        <v>107.80574777502234</v>
      </c>
      <c r="J54" s="37">
        <f>'[1]вспомогат'!L51</f>
        <v>4536930.329999998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75462511.1</v>
      </c>
      <c r="F55" s="38">
        <f>'[1]вспомогат'!H52</f>
        <v>2899354.0599999875</v>
      </c>
      <c r="G55" s="39">
        <f>'[1]вспомогат'!I52</f>
        <v>37.371844791343726</v>
      </c>
      <c r="H55" s="35">
        <f>'[1]вспомогат'!J52</f>
        <v>-4858769.9400000125</v>
      </c>
      <c r="I55" s="36">
        <f>'[1]вспомогат'!K52</f>
        <v>94.87043726851428</v>
      </c>
      <c r="J55" s="37">
        <f>'[1]вспомогат'!L52</f>
        <v>-4080192.900000006</v>
      </c>
    </row>
    <row r="56" spans="1:10" ht="14.25" customHeight="1">
      <c r="A56" s="52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32975178.85</v>
      </c>
      <c r="F56" s="38">
        <f>'[1]вспомогат'!H53</f>
        <v>1056997.8100000024</v>
      </c>
      <c r="G56" s="39">
        <f>'[1]вспомогат'!I53</f>
        <v>38.599595378994486</v>
      </c>
      <c r="H56" s="35">
        <f>'[1]вспомогат'!J53</f>
        <v>-1681367.1899999976</v>
      </c>
      <c r="I56" s="36">
        <f>'[1]вспомогат'!K53</f>
        <v>95.49514652713185</v>
      </c>
      <c r="J56" s="37">
        <f>'[1]вспомогат'!L53</f>
        <v>-1555559.1499999985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69057944.98</v>
      </c>
      <c r="F57" s="38">
        <f>'[1]вспомогат'!H54</f>
        <v>3237042.180000007</v>
      </c>
      <c r="G57" s="39">
        <f>'[1]вспомогат'!I54</f>
        <v>60.04207119260895</v>
      </c>
      <c r="H57" s="35">
        <f>'[1]вспомогат'!J54</f>
        <v>-2154247.819999993</v>
      </c>
      <c r="I57" s="36">
        <f>'[1]вспомогат'!K54</f>
        <v>100.68916388472861</v>
      </c>
      <c r="J57" s="37">
        <f>'[1]вспомогат'!L54</f>
        <v>472664.9800000042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73984024.69</v>
      </c>
      <c r="F58" s="38">
        <f>'[1]вспомогат'!H55</f>
        <v>3084185.370000005</v>
      </c>
      <c r="G58" s="39">
        <f>'[1]вспомогат'!I55</f>
        <v>49.22292415113921</v>
      </c>
      <c r="H58" s="35">
        <f>'[1]вспомогат'!J55</f>
        <v>-3181564.629999995</v>
      </c>
      <c r="I58" s="36">
        <f>'[1]вспомогат'!K55</f>
        <v>92.86752059217082</v>
      </c>
      <c r="J58" s="37">
        <f>'[1]вспомогат'!L55</f>
        <v>-5682175.310000002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14953608.71</v>
      </c>
      <c r="F59" s="38">
        <f>'[1]вспомогат'!H56</f>
        <v>476226</v>
      </c>
      <c r="G59" s="39">
        <f>'[1]вспомогат'!I56</f>
        <v>36.678476255025494</v>
      </c>
      <c r="H59" s="35">
        <f>'[1]вспомогат'!J56</f>
        <v>-822154</v>
      </c>
      <c r="I59" s="36">
        <f>'[1]вспомогат'!K56</f>
        <v>99.82804819643235</v>
      </c>
      <c r="J59" s="37">
        <f>'[1]вспомогат'!L56</f>
        <v>-25757.289999999106</v>
      </c>
    </row>
    <row r="60" spans="1:10" ht="14.25" customHeight="1">
      <c r="A60" s="52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64160526.64</v>
      </c>
      <c r="F60" s="38">
        <f>'[1]вспомогат'!H57</f>
        <v>2597275.8500000015</v>
      </c>
      <c r="G60" s="39">
        <f>'[1]вспомогат'!I57</f>
        <v>43.23247077873604</v>
      </c>
      <c r="H60" s="35">
        <f>'[1]вспомогат'!J57</f>
        <v>-3410421.1499999985</v>
      </c>
      <c r="I60" s="36">
        <f>'[1]вспомогат'!K57</f>
        <v>97.13451099685048</v>
      </c>
      <c r="J60" s="37">
        <f>'[1]вспомогат'!L57</f>
        <v>-1892749.3599999994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23477992.21</v>
      </c>
      <c r="F61" s="38">
        <f>'[1]вспомогат'!H58</f>
        <v>1614730.1999999993</v>
      </c>
      <c r="G61" s="39">
        <f>'[1]вспомогат'!I58</f>
        <v>90.4858134885055</v>
      </c>
      <c r="H61" s="35">
        <f>'[1]вспомогат'!J58</f>
        <v>-169781.80000000075</v>
      </c>
      <c r="I61" s="36">
        <f>'[1]вспомогат'!K58</f>
        <v>105.22658821924355</v>
      </c>
      <c r="J61" s="37">
        <f>'[1]вспомогат'!L58</f>
        <v>1166148.210000001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12693103.86</v>
      </c>
      <c r="F62" s="38">
        <f>'[1]вспомогат'!H59</f>
        <v>372551.5399999991</v>
      </c>
      <c r="G62" s="39">
        <f>'[1]вспомогат'!I59</f>
        <v>36.72980756243442</v>
      </c>
      <c r="H62" s="35">
        <f>'[1]вспомогат'!J59</f>
        <v>-641751.4600000009</v>
      </c>
      <c r="I62" s="36">
        <f>'[1]вспомогат'!K59</f>
        <v>88.57308318614304</v>
      </c>
      <c r="J62" s="37">
        <f>'[1]вспомогат'!L59</f>
        <v>-1637552.1400000006</v>
      </c>
    </row>
    <row r="63" spans="1:10" ht="14.25" customHeight="1">
      <c r="A63" s="52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12461203.44</v>
      </c>
      <c r="F63" s="38">
        <f>'[1]вспомогат'!H60</f>
        <v>361043.9799999986</v>
      </c>
      <c r="G63" s="39">
        <f>'[1]вспомогат'!I60</f>
        <v>58.72620008067746</v>
      </c>
      <c r="H63" s="35">
        <f>'[1]вспомогат'!J60</f>
        <v>-253748.02000000142</v>
      </c>
      <c r="I63" s="36">
        <f>'[1]вспомогат'!K60</f>
        <v>117.1259195400084</v>
      </c>
      <c r="J63" s="37">
        <f>'[1]вспомогат'!L60</f>
        <v>1822052.4399999995</v>
      </c>
    </row>
    <row r="64" spans="1:10" ht="14.25" customHeight="1">
      <c r="A64" s="52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12127548.42</v>
      </c>
      <c r="F64" s="38">
        <f>'[1]вспомогат'!H61</f>
        <v>342112.8699999992</v>
      </c>
      <c r="G64" s="39">
        <f>'[1]вспомогат'!I61</f>
        <v>24.2631864500059</v>
      </c>
      <c r="H64" s="35">
        <f>'[1]вспомогат'!J61</f>
        <v>-1067895.1300000008</v>
      </c>
      <c r="I64" s="36">
        <f>'[1]вспомогат'!K61</f>
        <v>92.89272512886205</v>
      </c>
      <c r="J64" s="37">
        <f>'[1]вспомогат'!L61</f>
        <v>-927885.5800000001</v>
      </c>
    </row>
    <row r="65" spans="1:10" ht="14.25" customHeight="1">
      <c r="A65" s="52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9642619.32</v>
      </c>
      <c r="F65" s="38">
        <f>'[1]вспомогат'!H62</f>
        <v>577140.6799999997</v>
      </c>
      <c r="G65" s="39">
        <f>'[1]вспомогат'!I62</f>
        <v>48.961346083368376</v>
      </c>
      <c r="H65" s="35">
        <f>'[1]вспомогат'!J62</f>
        <v>-601627.3200000003</v>
      </c>
      <c r="I65" s="36">
        <f>'[1]вспомогат'!K62</f>
        <v>101.28781591717413</v>
      </c>
      <c r="J65" s="37">
        <f>'[1]вспомогат'!L62</f>
        <v>122600.3200000003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15103099.45</v>
      </c>
      <c r="F66" s="38">
        <f>'[1]вспомогат'!H63</f>
        <v>377017.5099999998</v>
      </c>
      <c r="G66" s="39">
        <f>'[1]вспомогат'!I63</f>
        <v>34.807828166257345</v>
      </c>
      <c r="H66" s="35">
        <f>'[1]вспомогат'!J63</f>
        <v>-706122.4900000002</v>
      </c>
      <c r="I66" s="36">
        <f>'[1]вспомогат'!K63</f>
        <v>105.03237914888379</v>
      </c>
      <c r="J66" s="37">
        <f>'[1]вспомогат'!L63</f>
        <v>723629.4499999993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11349429.93</v>
      </c>
      <c r="F67" s="38">
        <f>'[1]вспомогат'!H64</f>
        <v>299712.9199999999</v>
      </c>
      <c r="G67" s="39">
        <f>'[1]вспомогат'!I64</f>
        <v>35.120645995165106</v>
      </c>
      <c r="H67" s="35">
        <f>'[1]вспомогат'!J64</f>
        <v>-553668.0800000001</v>
      </c>
      <c r="I67" s="36">
        <f>'[1]вспомогат'!K64</f>
        <v>100.98893986540656</v>
      </c>
      <c r="J67" s="37">
        <f>'[1]вспомогат'!L64</f>
        <v>111139.9299999997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36225876.77</v>
      </c>
      <c r="F68" s="38">
        <f>'[1]вспомогат'!H65</f>
        <v>1414492.3600000069</v>
      </c>
      <c r="G68" s="39">
        <f>'[1]вспомогат'!I65</f>
        <v>47.63201953108581</v>
      </c>
      <c r="H68" s="35">
        <f>'[1]вспомогат'!J65</f>
        <v>-1555132.6399999931</v>
      </c>
      <c r="I68" s="36">
        <f>'[1]вспомогат'!K65</f>
        <v>105.55946391484979</v>
      </c>
      <c r="J68" s="37">
        <f>'[1]вспомогат'!L65</f>
        <v>1907895.7700000033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61386921.7</v>
      </c>
      <c r="F69" s="38">
        <f>'[1]вспомогат'!H66</f>
        <v>1611912.690000005</v>
      </c>
      <c r="G69" s="39">
        <f>'[1]вспомогат'!I66</f>
        <v>27.74555483357368</v>
      </c>
      <c r="H69" s="35">
        <f>'[1]вспомогат'!J66</f>
        <v>-4197712.309999995</v>
      </c>
      <c r="I69" s="36">
        <f>'[1]вспомогат'!K66</f>
        <v>88.47847131860188</v>
      </c>
      <c r="J69" s="37">
        <f>'[1]вспомогат'!L66</f>
        <v>-7993709.299999997</v>
      </c>
    </row>
    <row r="70" spans="1:10" ht="14.25" customHeight="1">
      <c r="A70" s="52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85783588.39</v>
      </c>
      <c r="F70" s="38">
        <f>'[1]вспомогат'!H67</f>
        <v>3082251.099999994</v>
      </c>
      <c r="G70" s="39">
        <f>'[1]вспомогат'!I67</f>
        <v>30.386564081097656</v>
      </c>
      <c r="H70" s="35">
        <f>'[1]вспомогат'!J67</f>
        <v>-7061215.900000006</v>
      </c>
      <c r="I70" s="36">
        <f>'[1]вспомогат'!K67</f>
        <v>92.59227024180639</v>
      </c>
      <c r="J70" s="37">
        <f>'[1]вспомогат'!L67</f>
        <v>-6863009.609999999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15601867.92</v>
      </c>
      <c r="F71" s="38">
        <f>'[1]вспомогат'!H68</f>
        <v>626118.0199999996</v>
      </c>
      <c r="G71" s="39">
        <f>'[1]вспомогат'!I68</f>
        <v>36.999253654169436</v>
      </c>
      <c r="H71" s="35">
        <f>'[1]вспомогат'!J68</f>
        <v>-1066126.9800000004</v>
      </c>
      <c r="I71" s="36">
        <f>'[1]вспомогат'!K68</f>
        <v>102.50881926935074</v>
      </c>
      <c r="J71" s="37">
        <f>'[1]вспомогат'!L68</f>
        <v>381842.9199999999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9382913.85</v>
      </c>
      <c r="F72" s="38">
        <f>'[1]вспомогат'!H69</f>
        <v>500350.7599999998</v>
      </c>
      <c r="G72" s="39">
        <f>'[1]вспомогат'!I69</f>
        <v>60.364898531386416</v>
      </c>
      <c r="H72" s="35">
        <f>'[1]вспомогат'!J69</f>
        <v>-328526.2400000002</v>
      </c>
      <c r="I72" s="36">
        <f>'[1]вспомогат'!K69</f>
        <v>102.13301197186662</v>
      </c>
      <c r="J72" s="37">
        <f>'[1]вспомогат'!L69</f>
        <v>195958.84999999963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6932297.5</v>
      </c>
      <c r="F73" s="38">
        <f>'[1]вспомогат'!H70</f>
        <v>265291.04000000004</v>
      </c>
      <c r="G73" s="39">
        <f>'[1]вспомогат'!I70</f>
        <v>44.413033397117495</v>
      </c>
      <c r="H73" s="35">
        <f>'[1]вспомогат'!J70</f>
        <v>-332035.95999999996</v>
      </c>
      <c r="I73" s="36">
        <f>'[1]вспомогат'!K70</f>
        <v>97.41121690082342</v>
      </c>
      <c r="J73" s="37">
        <f>'[1]вспомогат'!L70</f>
        <v>-184231.5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48898143.42</v>
      </c>
      <c r="F74" s="38">
        <f>'[1]вспомогат'!H71</f>
        <v>1819272.740000002</v>
      </c>
      <c r="G74" s="39">
        <f>'[1]вспомогат'!I71</f>
        <v>40.4140932739172</v>
      </c>
      <c r="H74" s="35">
        <f>'[1]вспомогат'!J71</f>
        <v>-2682307.259999998</v>
      </c>
      <c r="I74" s="36">
        <f>'[1]вспомогат'!K71</f>
        <v>89.88629139914906</v>
      </c>
      <c r="J74" s="37">
        <f>'[1]вспомогат'!L71</f>
        <v>-5501857.579999998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22810346.52</v>
      </c>
      <c r="F75" s="38">
        <f>'[1]вспомогат'!H72</f>
        <v>942247.9800000004</v>
      </c>
      <c r="G75" s="39">
        <f>'[1]вспомогат'!I72</f>
        <v>58.53544469328234</v>
      </c>
      <c r="H75" s="35">
        <f>'[1]вспомогат'!J72</f>
        <v>-667457.0199999996</v>
      </c>
      <c r="I75" s="36">
        <f>'[1]вспомогат'!K72</f>
        <v>100.91304577489556</v>
      </c>
      <c r="J75" s="37">
        <f>'[1]вспомогат'!L72</f>
        <v>206384.51999999955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9564697.89</v>
      </c>
      <c r="F76" s="38">
        <f>'[1]вспомогат'!H73</f>
        <v>384052.9299999997</v>
      </c>
      <c r="G76" s="39">
        <f>'[1]вспомогат'!I73</f>
        <v>64.5608166490157</v>
      </c>
      <c r="H76" s="35">
        <f>'[1]вспомогат'!J73</f>
        <v>-210817.0700000003</v>
      </c>
      <c r="I76" s="36">
        <f>'[1]вспомогат'!K73</f>
        <v>105.18609553156672</v>
      </c>
      <c r="J76" s="37">
        <f>'[1]вспомогат'!L73</f>
        <v>471577.8900000006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10028334.87</v>
      </c>
      <c r="F77" s="38">
        <f>'[1]вспомогат'!H74</f>
        <v>682536.2299999986</v>
      </c>
      <c r="G77" s="39">
        <f>'[1]вспомогат'!I74</f>
        <v>47.63044851195015</v>
      </c>
      <c r="H77" s="35">
        <f>'[1]вспомогат'!J74</f>
        <v>-750446.7700000014</v>
      </c>
      <c r="I77" s="36">
        <f>'[1]вспомогат'!K74</f>
        <v>107.41695140991287</v>
      </c>
      <c r="J77" s="37">
        <f>'[1]вспомогат'!L74</f>
        <v>692438.8699999992</v>
      </c>
    </row>
    <row r="78" spans="1:10" ht="14.25" customHeight="1">
      <c r="A78" s="52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8890853.03</v>
      </c>
      <c r="F78" s="38">
        <f>'[1]вспомогат'!H75</f>
        <v>263703.4199999999</v>
      </c>
      <c r="G78" s="39">
        <f>'[1]вспомогат'!I75</f>
        <v>28.887639821703015</v>
      </c>
      <c r="H78" s="35">
        <f>'[1]вспомогат'!J75</f>
        <v>-649155.5800000001</v>
      </c>
      <c r="I78" s="36">
        <f>'[1]вспомогат'!K75</f>
        <v>104.99543780136793</v>
      </c>
      <c r="J78" s="37">
        <f>'[1]вспомогат'!L75</f>
        <v>423006.02999999933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14699755.9</v>
      </c>
      <c r="F79" s="38">
        <f>'[1]вспомогат'!H76</f>
        <v>303588.3499999996</v>
      </c>
      <c r="G79" s="39">
        <f>'[1]вспомогат'!I76</f>
        <v>28.073069532522883</v>
      </c>
      <c r="H79" s="35">
        <f>'[1]вспомогат'!J76</f>
        <v>-777833.6500000004</v>
      </c>
      <c r="I79" s="36">
        <f>'[1]вспомогат'!K76</f>
        <v>96.01443911319592</v>
      </c>
      <c r="J79" s="37">
        <f>'[1]вспомогат'!L76</f>
        <v>-610187.0999999996</v>
      </c>
    </row>
    <row r="80" spans="1:10" ht="14.25" customHeight="1">
      <c r="A80" s="52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12490018.13</v>
      </c>
      <c r="F80" s="38">
        <f>'[1]вспомогат'!H77</f>
        <v>297163.22000000067</v>
      </c>
      <c r="G80" s="39">
        <f>'[1]вспомогат'!I77</f>
        <v>40.2311846517718</v>
      </c>
      <c r="H80" s="35">
        <f>'[1]вспомогат'!J77</f>
        <v>-441475.77999999933</v>
      </c>
      <c r="I80" s="36">
        <f>'[1]вспомогат'!K77</f>
        <v>118.4652215448184</v>
      </c>
      <c r="J80" s="37">
        <f>'[1]вспомогат'!L77</f>
        <v>1946824.1300000008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424784696.94</v>
      </c>
      <c r="F81" s="38">
        <f>'[1]вспомогат'!H78</f>
        <v>18104460.00999999</v>
      </c>
      <c r="G81" s="39">
        <f>'[1]вспомогат'!I78</f>
        <v>44.430008954981375</v>
      </c>
      <c r="H81" s="35">
        <f>'[1]вспомогат'!J78</f>
        <v>-22643809.99000001</v>
      </c>
      <c r="I81" s="36">
        <f>'[1]вспомогат'!K78</f>
        <v>96.42928033481779</v>
      </c>
      <c r="J81" s="37">
        <f>'[1]вспомогат'!L78</f>
        <v>-15729528.060000002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39701345.95</v>
      </c>
      <c r="F82" s="38">
        <f>'[1]вспомогат'!H79</f>
        <v>1143774.2300000042</v>
      </c>
      <c r="G82" s="39">
        <f>'[1]вспомогат'!I79</f>
        <v>24.93354422032533</v>
      </c>
      <c r="H82" s="35">
        <f>'[1]вспомогат'!J79</f>
        <v>-3443516.769999996</v>
      </c>
      <c r="I82" s="36">
        <f>'[1]вспомогат'!K79</f>
        <v>99.18450850957996</v>
      </c>
      <c r="J82" s="37">
        <f>'[1]вспомогат'!L79</f>
        <v>-326423.049999997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10198169.55</v>
      </c>
      <c r="F83" s="38">
        <f>'[1]вспомогат'!H80</f>
        <v>213621.93000000156</v>
      </c>
      <c r="G83" s="39">
        <f>'[1]вспомогат'!I80</f>
        <v>25.351084786875937</v>
      </c>
      <c r="H83" s="35">
        <f>'[1]вспомогат'!J80</f>
        <v>-629032.0699999984</v>
      </c>
      <c r="I83" s="36">
        <f>'[1]вспомогат'!K80</f>
        <v>96.42025247352885</v>
      </c>
      <c r="J83" s="37">
        <f>'[1]вспомогат'!L80</f>
        <v>-378622.44999999925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146682566.61</v>
      </c>
      <c r="F84" s="38">
        <f>'[1]вспомогат'!H81</f>
        <v>6282556</v>
      </c>
      <c r="G84" s="39">
        <f>'[1]вспомогат'!I81</f>
        <v>54.927213457357716</v>
      </c>
      <c r="H84" s="35">
        <f>'[1]вспомогат'!J81</f>
        <v>-5155410</v>
      </c>
      <c r="I84" s="36">
        <f>'[1]вспомогат'!K81</f>
        <v>87.2998413185907</v>
      </c>
      <c r="J84" s="37">
        <f>'[1]вспомогат'!L81</f>
        <v>-21339006.389999986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37781484.51</v>
      </c>
      <c r="F85" s="38">
        <f>'[1]вспомогат'!H82</f>
        <v>1680671.8299999982</v>
      </c>
      <c r="G85" s="39">
        <f>'[1]вспомогат'!I82</f>
        <v>43.394584661653624</v>
      </c>
      <c r="H85" s="35">
        <f>'[1]вспомогат'!J82</f>
        <v>-2192327.170000002</v>
      </c>
      <c r="I85" s="36">
        <f>'[1]вспомогат'!K82</f>
        <v>96.08656064549321</v>
      </c>
      <c r="J85" s="37">
        <f>'[1]вспомогат'!L82</f>
        <v>-1538774.490000002</v>
      </c>
    </row>
    <row r="86" spans="1:10" ht="15" customHeight="1">
      <c r="A86" s="50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1865409709.7300003</v>
      </c>
      <c r="F86" s="41">
        <f>SUM(F38:F85)</f>
        <v>74174678.70999998</v>
      </c>
      <c r="G86" s="42">
        <f>F86/D86*100</f>
        <v>41.37029236940321</v>
      </c>
      <c r="H86" s="41">
        <f>SUM(H38:H85)</f>
        <v>-105119869.29000002</v>
      </c>
      <c r="I86" s="43">
        <f>E86/C86*100</f>
        <v>95.89077587595173</v>
      </c>
      <c r="J86" s="41">
        <f>SUM(J38:J85)</f>
        <v>-79938727.26999998</v>
      </c>
    </row>
    <row r="87" spans="1:10" ht="15.75" customHeight="1">
      <c r="A87" s="53" t="s">
        <v>89</v>
      </c>
      <c r="B87" s="54">
        <f>'[1]вспомогат'!B83</f>
        <v>13148816221</v>
      </c>
      <c r="C87" s="54">
        <f>'[1]вспомогат'!C83</f>
        <v>12077776040.86</v>
      </c>
      <c r="D87" s="54">
        <f>'[1]вспомогат'!D83</f>
        <v>1313300377.86</v>
      </c>
      <c r="E87" s="54">
        <f>'[1]вспомогат'!G83</f>
        <v>11192582079.970001</v>
      </c>
      <c r="F87" s="54">
        <f>'[1]вспомогат'!H83</f>
        <v>542689597.9399999</v>
      </c>
      <c r="G87" s="55">
        <f>'[1]вспомогат'!I83</f>
        <v>41.322579897852705</v>
      </c>
      <c r="H87" s="54">
        <f>'[1]вспомогат'!J83</f>
        <v>-770610779.9199998</v>
      </c>
      <c r="I87" s="55">
        <f>'[1]вспомогат'!K83</f>
        <v>92.67088611433658</v>
      </c>
      <c r="J87" s="54">
        <f>'[1]вспомогат'!L83</f>
        <v>-885193960.89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13.11.2020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2020-11-16T07:26:33Z</cp:lastPrinted>
  <dcterms:created xsi:type="dcterms:W3CDTF">2020-11-16T07:26:31Z</dcterms:created>
  <dcterms:modified xsi:type="dcterms:W3CDTF">2020-11-16T07:26:56Z</dcterms:modified>
  <cp:category/>
  <cp:version/>
  <cp:contentType/>
  <cp:contentStatus/>
</cp:coreProperties>
</file>