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<sst xmlns="http://schemas.openxmlformats.org/spreadsheetml/2006/main" count="95" uniqueCount="90">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</sst>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17.11.2020</v>
          </cell>
        </row>
        <row r="6">
          <cell r="G6" t="str">
            <v>Фактично надійшло на 17.11.2020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1830854494.07</v>
          </cell>
          <cell r="H10">
            <v>140237711.1099999</v>
          </cell>
          <cell r="I10">
            <v>44.004704008309034</v>
          </cell>
          <cell r="J10">
            <v>-178450288.8900001</v>
          </cell>
          <cell r="K10">
            <v>82.92374282166858</v>
          </cell>
          <cell r="L10">
            <v>-377022805.93000007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5232538777.98</v>
          </cell>
          <cell r="H11">
            <v>337915672.0199995</v>
          </cell>
          <cell r="I11">
            <v>58.361946808290064</v>
          </cell>
          <cell r="J11">
            <v>-241084327.9800005</v>
          </cell>
          <cell r="K11">
            <v>95.71133671081031</v>
          </cell>
          <cell r="L11">
            <v>-234461222.02000046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719211523.21</v>
          </cell>
          <cell r="H12">
            <v>40022552.400000095</v>
          </cell>
          <cell r="I12">
            <v>68.30081515117887</v>
          </cell>
          <cell r="J12">
            <v>-18574921.599999905</v>
          </cell>
          <cell r="K12">
            <v>103.24570724161684</v>
          </cell>
          <cell r="L12">
            <v>22609657.21000004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574684683.16</v>
          </cell>
          <cell r="H13">
            <v>32082415.77999997</v>
          </cell>
          <cell r="I13">
            <v>53.39327272122085</v>
          </cell>
          <cell r="J13">
            <v>-28004584.22000003</v>
          </cell>
          <cell r="K13">
            <v>90.34608695433447</v>
          </cell>
          <cell r="L13">
            <v>-61407816.84000003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89636289.89</v>
          </cell>
          <cell r="H14">
            <v>4255080.070000008</v>
          </cell>
          <cell r="I14">
            <v>46.74576571529022</v>
          </cell>
          <cell r="J14">
            <v>-4847519.929999992</v>
          </cell>
          <cell r="K14">
            <v>93.65590779672776</v>
          </cell>
          <cell r="L14">
            <v>-6071810.109999999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37226798.53</v>
          </cell>
          <cell r="H15">
            <v>1726421.4399999976</v>
          </cell>
          <cell r="I15">
            <v>37.86912151923829</v>
          </cell>
          <cell r="J15">
            <v>-2832494.5600000024</v>
          </cell>
          <cell r="K15">
            <v>103.75214724517983</v>
          </cell>
          <cell r="L15">
            <v>1346289.5300000012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332264397.55</v>
          </cell>
          <cell r="H16">
            <v>16353049.819999993</v>
          </cell>
          <cell r="I16">
            <v>36.18850179749175</v>
          </cell>
          <cell r="J16">
            <v>-28835474.180000007</v>
          </cell>
          <cell r="K16">
            <v>96.78314557488474</v>
          </cell>
          <cell r="L16">
            <v>-11043722.449999988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5592780.73</v>
          </cell>
          <cell r="H18">
            <v>146874.98000000045</v>
          </cell>
          <cell r="I18">
            <v>72.5398098530685</v>
          </cell>
          <cell r="J18">
            <v>-55600.01999999955</v>
          </cell>
          <cell r="K18">
            <v>107.97072011938444</v>
          </cell>
          <cell r="L18">
            <v>412875.73000000045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133669661.99</v>
          </cell>
          <cell r="H19">
            <v>6201233.5</v>
          </cell>
          <cell r="I19">
            <v>46.148226749901504</v>
          </cell>
          <cell r="J19">
            <v>-7236408.5</v>
          </cell>
          <cell r="K19">
            <v>98.48010125580608</v>
          </cell>
          <cell r="L19">
            <v>-2062999.0100000054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33966085.66</v>
          </cell>
          <cell r="H20">
            <v>1030968.4499999955</v>
          </cell>
          <cell r="I20">
            <v>33.46344064033639</v>
          </cell>
          <cell r="J20">
            <v>-2049911.5500000045</v>
          </cell>
          <cell r="K20">
            <v>96.99059125676256</v>
          </cell>
          <cell r="L20">
            <v>-1053894.3400000036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54666047.81</v>
          </cell>
          <cell r="H21">
            <v>2888823.3400000036</v>
          </cell>
          <cell r="I21">
            <v>101.64504533667376</v>
          </cell>
          <cell r="J21">
            <v>46753.340000003576</v>
          </cell>
          <cell r="K21">
            <v>102.68841400845619</v>
          </cell>
          <cell r="L21">
            <v>1431173.8100000024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4007406.91</v>
          </cell>
          <cell r="H22">
            <v>109957.68000000017</v>
          </cell>
          <cell r="I22">
            <v>26.30157511391773</v>
          </cell>
          <cell r="J22">
            <v>-308107.31999999983</v>
          </cell>
          <cell r="K22">
            <v>96.00706527793584</v>
          </cell>
          <cell r="L22">
            <v>-166668.08999999985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131155415.79</v>
          </cell>
          <cell r="H24">
            <v>5886302.75</v>
          </cell>
          <cell r="I24">
            <v>42.10175175334477</v>
          </cell>
          <cell r="J24">
            <v>-8094832.25</v>
          </cell>
          <cell r="K24">
            <v>104.48737562203769</v>
          </cell>
          <cell r="L24">
            <v>5632676.790000007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6911850.18</v>
          </cell>
          <cell r="H25">
            <v>317061.7999999998</v>
          </cell>
          <cell r="I25">
            <v>61.09796893667858</v>
          </cell>
          <cell r="J25">
            <v>-201878.2000000002</v>
          </cell>
          <cell r="K25">
            <v>99.78060178015224</v>
          </cell>
          <cell r="L25">
            <v>-15197.820000000298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60487420.37</v>
          </cell>
          <cell r="H26">
            <v>2886216.6199999973</v>
          </cell>
          <cell r="I26">
            <v>48.12188060733721</v>
          </cell>
          <cell r="J26">
            <v>-3111505.3800000027</v>
          </cell>
          <cell r="K26">
            <v>94.06335013047666</v>
          </cell>
          <cell r="L26">
            <v>-3817561.6300000027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80457.99</v>
          </cell>
          <cell r="H27">
            <v>397.1600000000035</v>
          </cell>
          <cell r="I27">
            <v>10.105852417302888</v>
          </cell>
          <cell r="J27">
            <v>-3532.8399999999965</v>
          </cell>
          <cell r="K27">
            <v>105.40808332241582</v>
          </cell>
          <cell r="L27">
            <v>4127.990000000005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55672482.29</v>
          </cell>
          <cell r="H28">
            <v>1710834.549999997</v>
          </cell>
          <cell r="I28">
            <v>32.60334076492046</v>
          </cell>
          <cell r="J28">
            <v>-3536586.450000003</v>
          </cell>
          <cell r="K28">
            <v>95.96728240772504</v>
          </cell>
          <cell r="L28">
            <v>-2339457.710000001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28323639.38</v>
          </cell>
          <cell r="H29">
            <v>858964.4399999976</v>
          </cell>
          <cell r="I29">
            <v>41.751884380891994</v>
          </cell>
          <cell r="J29">
            <v>-1198342.5600000024</v>
          </cell>
          <cell r="K29">
            <v>101.37124347815163</v>
          </cell>
          <cell r="L29">
            <v>383132.37999999896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37266135.72</v>
          </cell>
          <cell r="H30">
            <v>1965323.490000002</v>
          </cell>
          <cell r="I30">
            <v>67.67130210521248</v>
          </cell>
          <cell r="J30">
            <v>-938896.5099999979</v>
          </cell>
          <cell r="K30">
            <v>95.5337107464292</v>
          </cell>
          <cell r="L30">
            <v>-1742226.2800000012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7012739.39</v>
          </cell>
          <cell r="H31">
            <v>185260.71999999974</v>
          </cell>
          <cell r="I31">
            <v>25.626907157503947</v>
          </cell>
          <cell r="J31">
            <v>-537654.1400000006</v>
          </cell>
          <cell r="K31">
            <v>103.64306466619043</v>
          </cell>
          <cell r="L31">
            <v>246498.52999999933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75819787.74</v>
          </cell>
          <cell r="H32">
            <v>3079757.079999998</v>
          </cell>
          <cell r="I32">
            <v>45.748576000394515</v>
          </cell>
          <cell r="J32">
            <v>-3652161.920000002</v>
          </cell>
          <cell r="K32">
            <v>94.91468162732541</v>
          </cell>
          <cell r="L32">
            <v>-4062256.2600000054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319833.62</v>
          </cell>
          <cell r="H33">
            <v>8960</v>
          </cell>
          <cell r="I33">
            <v>57.07006369426752</v>
          </cell>
          <cell r="J33">
            <v>-6740</v>
          </cell>
          <cell r="K33">
            <v>306.0608803827751</v>
          </cell>
          <cell r="L33">
            <v>215333.62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7648855.08</v>
          </cell>
          <cell r="H34">
            <v>621872.1699999999</v>
          </cell>
          <cell r="I34">
            <v>100.14447763597568</v>
          </cell>
          <cell r="J34">
            <v>897.1699999999255</v>
          </cell>
          <cell r="K34">
            <v>96.9379262342774</v>
          </cell>
          <cell r="L34">
            <v>-241611.91999999993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18689464.5</v>
          </cell>
          <cell r="H35">
            <v>588795.6700000018</v>
          </cell>
          <cell r="I35">
            <v>51.738377452165096</v>
          </cell>
          <cell r="J35">
            <v>-549229.3299999982</v>
          </cell>
          <cell r="K35">
            <v>113.49162275445319</v>
          </cell>
          <cell r="L35">
            <v>2221760.5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46887118.85</v>
          </cell>
          <cell r="H36">
            <v>2109331.9299999997</v>
          </cell>
          <cell r="I36">
            <v>44.4182187959524</v>
          </cell>
          <cell r="J36">
            <v>-2639467.0700000003</v>
          </cell>
          <cell r="K36">
            <v>93.12042615113324</v>
          </cell>
          <cell r="L36">
            <v>-3463938.1499999985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25792014.02</v>
          </cell>
          <cell r="H37">
            <v>1264250.759999998</v>
          </cell>
          <cell r="I37">
            <v>53.95365856156658</v>
          </cell>
          <cell r="J37">
            <v>-1078965.240000002</v>
          </cell>
          <cell r="K37">
            <v>98.06724895584976</v>
          </cell>
          <cell r="L37">
            <v>-508319.98000000045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20288329.38</v>
          </cell>
          <cell r="H38">
            <v>1299683.6199999973</v>
          </cell>
          <cell r="I38">
            <v>79.72144802031045</v>
          </cell>
          <cell r="J38">
            <v>-330597.3800000027</v>
          </cell>
          <cell r="K38">
            <v>105.39914227437556</v>
          </cell>
          <cell r="L38">
            <v>1039283.379999999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19731436.96</v>
          </cell>
          <cell r="H39">
            <v>1033857.6900000013</v>
          </cell>
          <cell r="I39">
            <v>46.2174975636361</v>
          </cell>
          <cell r="J39">
            <v>-1203082.3099999987</v>
          </cell>
          <cell r="K39">
            <v>101.89639476735826</v>
          </cell>
          <cell r="L39">
            <v>367221.9600000009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20540866.4</v>
          </cell>
          <cell r="H40">
            <v>751106.6999999993</v>
          </cell>
          <cell r="I40">
            <v>50.43929677059755</v>
          </cell>
          <cell r="J40">
            <v>-738023.3000000007</v>
          </cell>
          <cell r="K40">
            <v>95.41800334497067</v>
          </cell>
          <cell r="L40">
            <v>-986377.6000000015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34929293.39</v>
          </cell>
          <cell r="H41">
            <v>2048588.2600000016</v>
          </cell>
          <cell r="I41">
            <v>72.19722296720803</v>
          </cell>
          <cell r="J41">
            <v>-788900.7399999984</v>
          </cell>
          <cell r="K41">
            <v>104.9118461055953</v>
          </cell>
          <cell r="L41">
            <v>1635347.3900000006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56880178.23</v>
          </cell>
          <cell r="H42">
            <v>3077979.469999999</v>
          </cell>
          <cell r="I42">
            <v>57.97834801292859</v>
          </cell>
          <cell r="J42">
            <v>-2230863.530000001</v>
          </cell>
          <cell r="K42">
            <v>92.86953932738369</v>
          </cell>
          <cell r="L42">
            <v>-4367221.770000003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26732747.54</v>
          </cell>
          <cell r="H43">
            <v>1151998.3499999978</v>
          </cell>
          <cell r="I43">
            <v>23.164592507691335</v>
          </cell>
          <cell r="J43">
            <v>-3821101.6500000022</v>
          </cell>
          <cell r="K43">
            <v>92.7212379180828</v>
          </cell>
          <cell r="L43">
            <v>-2098562.460000001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28073962.17</v>
          </cell>
          <cell r="H44">
            <v>1232446</v>
          </cell>
          <cell r="I44">
            <v>24.988204847782217</v>
          </cell>
          <cell r="J44">
            <v>-3699665</v>
          </cell>
          <cell r="K44">
            <v>93.82153628578037</v>
          </cell>
          <cell r="L44">
            <v>-1848764.8299999982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8873410.59</v>
          </cell>
          <cell r="H45">
            <v>294280.4399999995</v>
          </cell>
          <cell r="I45">
            <v>29.73761254661016</v>
          </cell>
          <cell r="J45">
            <v>-695309.5600000005</v>
          </cell>
          <cell r="K45">
            <v>83.97201116105121</v>
          </cell>
          <cell r="L45">
            <v>-1693694.4100000001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9635986.81</v>
          </cell>
          <cell r="H46">
            <v>467169.8499999996</v>
          </cell>
          <cell r="I46">
            <v>33.91260335227971</v>
          </cell>
          <cell r="J46">
            <v>-910400.1500000004</v>
          </cell>
          <cell r="K46">
            <v>92.39071671458315</v>
          </cell>
          <cell r="L46">
            <v>-793618.1899999995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12736744.32</v>
          </cell>
          <cell r="H47">
            <v>257677.6099999994</v>
          </cell>
          <cell r="I47">
            <v>12.760733045742038</v>
          </cell>
          <cell r="J47">
            <v>-1761623.3900000006</v>
          </cell>
          <cell r="K47">
            <v>93.30714439242621</v>
          </cell>
          <cell r="L47">
            <v>-913597.6799999997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25749498.19</v>
          </cell>
          <cell r="H48">
            <v>1079631.3399999999</v>
          </cell>
          <cell r="I48">
            <v>38.78855533711579</v>
          </cell>
          <cell r="J48">
            <v>-1703744.6600000001</v>
          </cell>
          <cell r="K48">
            <v>94.70710196836089</v>
          </cell>
          <cell r="L48">
            <v>-1439062.8099999987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11008406.57</v>
          </cell>
          <cell r="H49">
            <v>757482.5</v>
          </cell>
          <cell r="I49">
            <v>26.847752888636844</v>
          </cell>
          <cell r="J49">
            <v>-2063917.5</v>
          </cell>
          <cell r="K49">
            <v>77.16511779022069</v>
          </cell>
          <cell r="L49">
            <v>-3257633.4299999997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10323625.87</v>
          </cell>
          <cell r="H50">
            <v>1124675.5599999987</v>
          </cell>
          <cell r="I50">
            <v>100.36459008201024</v>
          </cell>
          <cell r="J50">
            <v>4085.559999998659</v>
          </cell>
          <cell r="K50">
            <v>106.94589081468911</v>
          </cell>
          <cell r="L50">
            <v>670495.8699999992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63039480.97</v>
          </cell>
          <cell r="H51">
            <v>2517793.2299999967</v>
          </cell>
          <cell r="I51">
            <v>53.07463395415512</v>
          </cell>
          <cell r="J51">
            <v>-2226079.7700000033</v>
          </cell>
          <cell r="K51">
            <v>108.45885930105088</v>
          </cell>
          <cell r="L51">
            <v>4916537.969999999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76167399.6</v>
          </cell>
          <cell r="H52">
            <v>3604242.5599999875</v>
          </cell>
          <cell r="I52">
            <v>46.45765600034219</v>
          </cell>
          <cell r="J52">
            <v>-4153881.4400000125</v>
          </cell>
          <cell r="K52">
            <v>95.75661345382474</v>
          </cell>
          <cell r="L52">
            <v>-3375304.400000006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33072129.7</v>
          </cell>
          <cell r="H53">
            <v>1153948.6600000001</v>
          </cell>
          <cell r="I53">
            <v>42.14006021841501</v>
          </cell>
          <cell r="J53">
            <v>-1584416.3399999999</v>
          </cell>
          <cell r="K53">
            <v>95.77591333263715</v>
          </cell>
          <cell r="L53">
            <v>-1458608.3000000007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69545366.31</v>
          </cell>
          <cell r="H54">
            <v>3724463.5100000054</v>
          </cell>
          <cell r="I54">
            <v>69.08297476114261</v>
          </cell>
          <cell r="J54">
            <v>-1666826.4899999946</v>
          </cell>
          <cell r="K54">
            <v>101.39984310044372</v>
          </cell>
          <cell r="L54">
            <v>960086.3100000024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74476543.71</v>
          </cell>
          <cell r="H55">
            <v>3576704.3900000006</v>
          </cell>
          <cell r="I55">
            <v>57.08342002154572</v>
          </cell>
          <cell r="J55">
            <v>-2689045.6099999994</v>
          </cell>
          <cell r="K55">
            <v>93.4857489248891</v>
          </cell>
          <cell r="L55">
            <v>-5189656.290000007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15158872.24</v>
          </cell>
          <cell r="H56">
            <v>681489.5299999993</v>
          </cell>
          <cell r="I56">
            <v>52.48767926184933</v>
          </cell>
          <cell r="J56">
            <v>-616890.4700000007</v>
          </cell>
          <cell r="K56">
            <v>101.19835672617921</v>
          </cell>
          <cell r="L56">
            <v>179506.24000000022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65274099.3</v>
          </cell>
          <cell r="H57">
            <v>3710848.509999998</v>
          </cell>
          <cell r="I57">
            <v>61.768236813541</v>
          </cell>
          <cell r="J57">
            <v>-2296848.490000002</v>
          </cell>
          <cell r="K57">
            <v>98.82038144482038</v>
          </cell>
          <cell r="L57">
            <v>-779176.700000003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23674708.17</v>
          </cell>
          <cell r="H58">
            <v>1811446.1600000001</v>
          </cell>
          <cell r="I58">
            <v>101.50932916113761</v>
          </cell>
          <cell r="J58">
            <v>26934.16000000015</v>
          </cell>
          <cell r="K58">
            <v>106.10825429758295</v>
          </cell>
          <cell r="L58">
            <v>1362864.1700000018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12815519.9</v>
          </cell>
          <cell r="H59">
            <v>494967.5800000001</v>
          </cell>
          <cell r="I59">
            <v>48.798788922047954</v>
          </cell>
          <cell r="J59">
            <v>-519335.4199999999</v>
          </cell>
          <cell r="K59">
            <v>89.4273081427675</v>
          </cell>
          <cell r="L59">
            <v>-1515136.0999999996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12485755.39</v>
          </cell>
          <cell r="H60">
            <v>385595.9299999997</v>
          </cell>
          <cell r="I60">
            <v>62.719737732436286</v>
          </cell>
          <cell r="J60">
            <v>-229196.0700000003</v>
          </cell>
          <cell r="K60">
            <v>117.35668936365317</v>
          </cell>
          <cell r="L60">
            <v>1846604.3900000006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12155414.62</v>
          </cell>
          <cell r="H61">
            <v>369979.06999999844</v>
          </cell>
          <cell r="I61">
            <v>26.23950147800569</v>
          </cell>
          <cell r="J61">
            <v>-1040028.9300000016</v>
          </cell>
          <cell r="K61">
            <v>93.10617035021586</v>
          </cell>
          <cell r="L61">
            <v>-900019.3800000008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9691177.84</v>
          </cell>
          <cell r="H62">
            <v>625699.1999999993</v>
          </cell>
          <cell r="I62">
            <v>53.080775860898775</v>
          </cell>
          <cell r="J62">
            <v>-553068.8000000007</v>
          </cell>
          <cell r="K62">
            <v>101.79788338657727</v>
          </cell>
          <cell r="L62">
            <v>171158.83999999985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15135979.62</v>
          </cell>
          <cell r="H63">
            <v>409897.6799999997</v>
          </cell>
          <cell r="I63">
            <v>37.843462525619934</v>
          </cell>
          <cell r="J63">
            <v>-673242.3200000003</v>
          </cell>
          <cell r="K63">
            <v>105.26103966279703</v>
          </cell>
          <cell r="L63">
            <v>756509.6199999992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11497321.65</v>
          </cell>
          <cell r="H64">
            <v>447604.6400000006</v>
          </cell>
          <cell r="I64">
            <v>52.4507388845077</v>
          </cell>
          <cell r="J64">
            <v>-405776.3599999994</v>
          </cell>
          <cell r="K64">
            <v>102.30490270316925</v>
          </cell>
          <cell r="L64">
            <v>259031.65000000037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36474797.28</v>
          </cell>
          <cell r="H65">
            <v>1663412.8700000048</v>
          </cell>
          <cell r="I65">
            <v>56.014239845098444</v>
          </cell>
          <cell r="J65">
            <v>-1306212.1299999952</v>
          </cell>
          <cell r="K65">
            <v>106.28479944668075</v>
          </cell>
          <cell r="L65">
            <v>2156816.280000001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62027053.33</v>
          </cell>
          <cell r="H66">
            <v>2252044.3200000003</v>
          </cell>
          <cell r="I66">
            <v>38.7640221184672</v>
          </cell>
          <cell r="J66">
            <v>-3557580.6799999997</v>
          </cell>
          <cell r="K66">
            <v>89.40110868983015</v>
          </cell>
          <cell r="L66">
            <v>-7353577.670000002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86205488.67</v>
          </cell>
          <cell r="H67">
            <v>3504151.379999995</v>
          </cell>
          <cell r="I67">
            <v>34.54589421940245</v>
          </cell>
          <cell r="J67">
            <v>-6639315.620000005</v>
          </cell>
          <cell r="K67">
            <v>93.0476569360917</v>
          </cell>
          <cell r="L67">
            <v>-6441109.329999998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15664562.83</v>
          </cell>
          <cell r="H68">
            <v>688812.9299999997</v>
          </cell>
          <cell r="I68">
            <v>40.70409012879339</v>
          </cell>
          <cell r="J68">
            <v>-1003432.0700000003</v>
          </cell>
          <cell r="K68">
            <v>102.92074309996207</v>
          </cell>
          <cell r="L68">
            <v>444537.8300000001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9490140.47</v>
          </cell>
          <cell r="H69">
            <v>607577.3800000008</v>
          </cell>
          <cell r="I69">
            <v>73.30127147936314</v>
          </cell>
          <cell r="J69">
            <v>-221299.61999999918</v>
          </cell>
          <cell r="K69">
            <v>103.30017367016602</v>
          </cell>
          <cell r="L69">
            <v>303185.47000000067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7010282.96</v>
          </cell>
          <cell r="H70">
            <v>343276.5</v>
          </cell>
          <cell r="I70">
            <v>57.4687733854321</v>
          </cell>
          <cell r="J70">
            <v>-254050.5</v>
          </cell>
          <cell r="K70">
            <v>98.50705252518468</v>
          </cell>
          <cell r="L70">
            <v>-106246.04000000004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49278856.91</v>
          </cell>
          <cell r="H71">
            <v>2199986.2299999967</v>
          </cell>
          <cell r="I71">
            <v>48.871423589050885</v>
          </cell>
          <cell r="J71">
            <v>-2301593.7700000033</v>
          </cell>
          <cell r="K71">
            <v>90.58613236054903</v>
          </cell>
          <cell r="L71">
            <v>-5121144.090000004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22885614.99</v>
          </cell>
          <cell r="H72">
            <v>1017516.4499999993</v>
          </cell>
          <cell r="I72">
            <v>63.211361709132994</v>
          </cell>
          <cell r="J72">
            <v>-592188.5500000007</v>
          </cell>
          <cell r="K72">
            <v>101.24603372629983</v>
          </cell>
          <cell r="L72">
            <v>281652.98999999836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9644819.84</v>
          </cell>
          <cell r="H73">
            <v>464174.87999999896</v>
          </cell>
          <cell r="I73">
            <v>78.02963336527291</v>
          </cell>
          <cell r="J73">
            <v>-130695.12000000104</v>
          </cell>
          <cell r="K73">
            <v>106.06722269144144</v>
          </cell>
          <cell r="L73">
            <v>551699.8399999999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10063827.68</v>
          </cell>
          <cell r="H74">
            <v>718029.0399999991</v>
          </cell>
          <cell r="I74">
            <v>50.10729645780858</v>
          </cell>
          <cell r="J74">
            <v>-714953.9600000009</v>
          </cell>
          <cell r="K74">
            <v>107.7971271316647</v>
          </cell>
          <cell r="L74">
            <v>727931.6799999997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8964659.67</v>
          </cell>
          <cell r="H75">
            <v>337510.0600000005</v>
          </cell>
          <cell r="I75">
            <v>36.9728578016978</v>
          </cell>
          <cell r="J75">
            <v>-575348.9399999995</v>
          </cell>
          <cell r="K75">
            <v>105.86704825913836</v>
          </cell>
          <cell r="L75">
            <v>496812.6699999999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14815000.29</v>
          </cell>
          <cell r="H76">
            <v>418832.73999999836</v>
          </cell>
          <cell r="I76">
            <v>38.729815002838706</v>
          </cell>
          <cell r="J76">
            <v>-662589.2600000016</v>
          </cell>
          <cell r="K76">
            <v>96.76718123640303</v>
          </cell>
          <cell r="L76">
            <v>-494942.7100000009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12519341.42</v>
          </cell>
          <cell r="H77">
            <v>326486.5099999998</v>
          </cell>
          <cell r="I77">
            <v>44.20109282071483</v>
          </cell>
          <cell r="J77">
            <v>-412152.4900000002</v>
          </cell>
          <cell r="K77">
            <v>118.74334684536774</v>
          </cell>
          <cell r="L77">
            <v>1976147.42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428601500.8</v>
          </cell>
          <cell r="H78">
            <v>21921263.870000005</v>
          </cell>
          <cell r="I78">
            <v>53.79679645295372</v>
          </cell>
          <cell r="J78">
            <v>-18827006.129999995</v>
          </cell>
          <cell r="K78">
            <v>97.2957231517325</v>
          </cell>
          <cell r="L78">
            <v>-11912724.199999988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40066642.81</v>
          </cell>
          <cell r="H79">
            <v>1509071.0900000036</v>
          </cell>
          <cell r="I79">
            <v>32.896781346550796</v>
          </cell>
          <cell r="J79">
            <v>-3078219.9099999964</v>
          </cell>
          <cell r="K79">
            <v>100.09711710387856</v>
          </cell>
          <cell r="L79">
            <v>38873.810000002384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10350840.12</v>
          </cell>
          <cell r="H80">
            <v>366292.5</v>
          </cell>
          <cell r="I80">
            <v>43.468908947207275</v>
          </cell>
          <cell r="J80">
            <v>-476361.5</v>
          </cell>
          <cell r="K80">
            <v>97.86370120543167</v>
          </cell>
          <cell r="L80">
            <v>-225951.88000000082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148319506.45</v>
          </cell>
          <cell r="H81">
            <v>7919495.839999974</v>
          </cell>
          <cell r="I81">
            <v>69.23867268008992</v>
          </cell>
          <cell r="J81">
            <v>-3518470.160000026</v>
          </cell>
          <cell r="K81">
            <v>88.27408516762308</v>
          </cell>
          <cell r="L81">
            <v>-19702066.550000012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37912011.39</v>
          </cell>
          <cell r="H82">
            <v>1811198.710000001</v>
          </cell>
          <cell r="I82">
            <v>46.76476058992014</v>
          </cell>
          <cell r="J82">
            <v>-2061800.289999999</v>
          </cell>
          <cell r="K82">
            <v>96.41851898788357</v>
          </cell>
          <cell r="L82">
            <v>-1408247.6099999994</v>
          </cell>
        </row>
        <row r="83">
          <cell r="B83">
            <v>13148816221</v>
          </cell>
          <cell r="C83">
            <v>12077776040.86</v>
          </cell>
          <cell r="D83">
            <v>1313300377.86</v>
          </cell>
          <cell r="G83">
            <v>11340507711.099997</v>
          </cell>
          <cell r="H83">
            <v>690615229.0699995</v>
          </cell>
          <cell r="I83">
            <v>52.58623546544203</v>
          </cell>
          <cell r="J83">
            <v>-622685148.7900002</v>
          </cell>
          <cell r="K83">
            <v>93.8956615252198</v>
          </cell>
          <cell r="L83">
            <v>-737268329.7600008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1830854494.07</v>
      </c>
      <c r="F10" s="33">
        <f>'[1]вспомогат'!H10</f>
        <v>140237711.1099999</v>
      </c>
      <c r="G10" s="34">
        <f>'[1]вспомогат'!I10</f>
        <v>44.004704008309034</v>
      </c>
      <c r="H10" s="35">
        <f>'[1]вспомогат'!J10</f>
        <v>-178450288.8900001</v>
      </c>
      <c r="I10" s="36">
        <f>'[1]вспомогат'!K10</f>
        <v>82.92374282166858</v>
      </c>
      <c r="J10" s="37">
        <f>'[1]вспомогат'!L10</f>
        <v>-377022805.93000007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5232538777.98</v>
      </c>
      <c r="F12" s="38">
        <f>'[1]вспомогат'!H11</f>
        <v>337915672.0199995</v>
      </c>
      <c r="G12" s="39">
        <f>'[1]вспомогат'!I11</f>
        <v>58.361946808290064</v>
      </c>
      <c r="H12" s="35">
        <f>'[1]вспомогат'!J11</f>
        <v>-241084327.9800005</v>
      </c>
      <c r="I12" s="36">
        <f>'[1]вспомогат'!K11</f>
        <v>95.71133671081031</v>
      </c>
      <c r="J12" s="37">
        <f>'[1]вспомогат'!L11</f>
        <v>-234461222.02000046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719211523.21</v>
      </c>
      <c r="F13" s="38">
        <f>'[1]вспомогат'!H12</f>
        <v>40022552.400000095</v>
      </c>
      <c r="G13" s="39">
        <f>'[1]вспомогат'!I12</f>
        <v>68.30081515117887</v>
      </c>
      <c r="H13" s="35">
        <f>'[1]вспомогат'!J12</f>
        <v>-18574921.599999905</v>
      </c>
      <c r="I13" s="36">
        <f>'[1]вспомогат'!K12</f>
        <v>103.24570724161684</v>
      </c>
      <c r="J13" s="37">
        <f>'[1]вспомогат'!L12</f>
        <v>22609657.21000004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574684683.16</v>
      </c>
      <c r="F14" s="38">
        <f>'[1]вспомогат'!H13</f>
        <v>32082415.77999997</v>
      </c>
      <c r="G14" s="39">
        <f>'[1]вспомогат'!I13</f>
        <v>53.39327272122085</v>
      </c>
      <c r="H14" s="35">
        <f>'[1]вспомогат'!J13</f>
        <v>-28004584.22000003</v>
      </c>
      <c r="I14" s="36">
        <f>'[1]вспомогат'!K13</f>
        <v>90.34608695433447</v>
      </c>
      <c r="J14" s="37">
        <f>'[1]вспомогат'!L13</f>
        <v>-61407816.84000003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89636289.89</v>
      </c>
      <c r="F15" s="38">
        <f>'[1]вспомогат'!H14</f>
        <v>4255080.070000008</v>
      </c>
      <c r="G15" s="39">
        <f>'[1]вспомогат'!I14</f>
        <v>46.74576571529022</v>
      </c>
      <c r="H15" s="35">
        <f>'[1]вспомогат'!J14</f>
        <v>-4847519.929999992</v>
      </c>
      <c r="I15" s="36">
        <f>'[1]вспомогат'!K14</f>
        <v>93.65590779672776</v>
      </c>
      <c r="J15" s="37">
        <f>'[1]вспомогат'!L14</f>
        <v>-6071810.109999999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6616071274.24</v>
      </c>
      <c r="F16" s="41">
        <f>SUM(F12:F15)</f>
        <v>414275720.26999956</v>
      </c>
      <c r="G16" s="42">
        <f>F16/D16*100</f>
        <v>58.613935583943565</v>
      </c>
      <c r="H16" s="41">
        <f>SUM(H12:H15)</f>
        <v>-292511353.73000044</v>
      </c>
      <c r="I16" s="43">
        <f>E16/C16*100</f>
        <v>95.94902265477131</v>
      </c>
      <c r="J16" s="41">
        <f>SUM(J12:J15)</f>
        <v>-279331191.76000047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37226798.53</v>
      </c>
      <c r="F17" s="45">
        <f>'[1]вспомогат'!H15</f>
        <v>1726421.4399999976</v>
      </c>
      <c r="G17" s="46">
        <f>'[1]вспомогат'!I15</f>
        <v>37.86912151923829</v>
      </c>
      <c r="H17" s="47">
        <f>'[1]вспомогат'!J15</f>
        <v>-2832494.5600000024</v>
      </c>
      <c r="I17" s="48">
        <f>'[1]вспомогат'!K15</f>
        <v>103.75214724517983</v>
      </c>
      <c r="J17" s="49">
        <f>'[1]вспомогат'!L15</f>
        <v>1346289.5300000012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332264397.55</v>
      </c>
      <c r="F18" s="38">
        <f>'[1]вспомогат'!H16</f>
        <v>16353049.819999993</v>
      </c>
      <c r="G18" s="39">
        <f>'[1]вспомогат'!I16</f>
        <v>36.18850179749175</v>
      </c>
      <c r="H18" s="35">
        <f>'[1]вспомогат'!J16</f>
        <v>-28835474.180000007</v>
      </c>
      <c r="I18" s="36">
        <f>'[1]вспомогат'!K16</f>
        <v>96.78314557488474</v>
      </c>
      <c r="J18" s="37">
        <f>'[1]вспомогат'!L16</f>
        <v>-11043722.449999988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5592780.73</v>
      </c>
      <c r="F20" s="38">
        <f>'[1]вспомогат'!H18</f>
        <v>146874.98000000045</v>
      </c>
      <c r="G20" s="39">
        <f>'[1]вспомогат'!I18</f>
        <v>72.5398098530685</v>
      </c>
      <c r="H20" s="35">
        <f>'[1]вспомогат'!J18</f>
        <v>-55600.01999999955</v>
      </c>
      <c r="I20" s="36">
        <f>'[1]вспомогат'!K18</f>
        <v>107.97072011938444</v>
      </c>
      <c r="J20" s="37">
        <f>'[1]вспомогат'!L18</f>
        <v>412875.73000000045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133669661.99</v>
      </c>
      <c r="F21" s="38">
        <f>'[1]вспомогат'!H19</f>
        <v>6201233.5</v>
      </c>
      <c r="G21" s="39">
        <f>'[1]вспомогат'!I19</f>
        <v>46.148226749901504</v>
      </c>
      <c r="H21" s="35">
        <f>'[1]вспомогат'!J19</f>
        <v>-7236408.5</v>
      </c>
      <c r="I21" s="36">
        <f>'[1]вспомогат'!K19</f>
        <v>98.48010125580608</v>
      </c>
      <c r="J21" s="37">
        <f>'[1]вспомогат'!L19</f>
        <v>-2062999.0100000054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33966085.66</v>
      </c>
      <c r="F22" s="38">
        <f>'[1]вспомогат'!H20</f>
        <v>1030968.4499999955</v>
      </c>
      <c r="G22" s="39">
        <f>'[1]вспомогат'!I20</f>
        <v>33.46344064033639</v>
      </c>
      <c r="H22" s="35">
        <f>'[1]вспомогат'!J20</f>
        <v>-2049911.5500000045</v>
      </c>
      <c r="I22" s="36">
        <f>'[1]вспомогат'!K20</f>
        <v>96.99059125676256</v>
      </c>
      <c r="J22" s="37">
        <f>'[1]вспомогат'!L20</f>
        <v>-1053894.3400000036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54666047.81</v>
      </c>
      <c r="F23" s="38">
        <f>'[1]вспомогат'!H21</f>
        <v>2888823.3400000036</v>
      </c>
      <c r="G23" s="39">
        <f>'[1]вспомогат'!I21</f>
        <v>101.64504533667376</v>
      </c>
      <c r="H23" s="35">
        <f>'[1]вспомогат'!J21</f>
        <v>46753.340000003576</v>
      </c>
      <c r="I23" s="36">
        <f>'[1]вспомогат'!K21</f>
        <v>102.68841400845619</v>
      </c>
      <c r="J23" s="37">
        <f>'[1]вспомогат'!L21</f>
        <v>1431173.8100000024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4007406.91</v>
      </c>
      <c r="F24" s="38">
        <f>'[1]вспомогат'!H22</f>
        <v>109957.68000000017</v>
      </c>
      <c r="G24" s="39">
        <f>'[1]вспомогат'!I22</f>
        <v>26.30157511391773</v>
      </c>
      <c r="H24" s="35">
        <f>'[1]вспомогат'!J22</f>
        <v>-308107.31999999983</v>
      </c>
      <c r="I24" s="36">
        <f>'[1]вспомогат'!K22</f>
        <v>96.00706527793584</v>
      </c>
      <c r="J24" s="37">
        <f>'[1]вспомогат'!L22</f>
        <v>-166668.08999999985</v>
      </c>
    </row>
    <row r="25" spans="1:10" ht="12.75">
      <c r="A25" s="50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131155415.79</v>
      </c>
      <c r="F26" s="38">
        <f>'[1]вспомогат'!H24</f>
        <v>5886302.75</v>
      </c>
      <c r="G26" s="39">
        <f>'[1]вспомогат'!I24</f>
        <v>42.10175175334477</v>
      </c>
      <c r="H26" s="35">
        <f>'[1]вспомогат'!J24</f>
        <v>-8094832.25</v>
      </c>
      <c r="I26" s="36">
        <f>'[1]вспомогат'!K24</f>
        <v>104.48737562203769</v>
      </c>
      <c r="J26" s="37">
        <f>'[1]вспомогат'!L24</f>
        <v>5632676.790000007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6911850.18</v>
      </c>
      <c r="F27" s="38">
        <f>'[1]вспомогат'!H25</f>
        <v>317061.7999999998</v>
      </c>
      <c r="G27" s="39">
        <f>'[1]вспомогат'!I25</f>
        <v>61.09796893667858</v>
      </c>
      <c r="H27" s="35">
        <f>'[1]вспомогат'!J25</f>
        <v>-201878.2000000002</v>
      </c>
      <c r="I27" s="36">
        <f>'[1]вспомогат'!K25</f>
        <v>99.78060178015224</v>
      </c>
      <c r="J27" s="37">
        <f>'[1]вспомогат'!L25</f>
        <v>-15197.820000000298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60487420.37</v>
      </c>
      <c r="F28" s="38">
        <f>'[1]вспомогат'!H26</f>
        <v>2886216.6199999973</v>
      </c>
      <c r="G28" s="39">
        <f>'[1]вспомогат'!I26</f>
        <v>48.12188060733721</v>
      </c>
      <c r="H28" s="35">
        <f>'[1]вспомогат'!J26</f>
        <v>-3111505.3800000027</v>
      </c>
      <c r="I28" s="36">
        <f>'[1]вспомогат'!K26</f>
        <v>94.06335013047666</v>
      </c>
      <c r="J28" s="37">
        <f>'[1]вспомогат'!L26</f>
        <v>-3817561.6300000027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80457.99</v>
      </c>
      <c r="F29" s="38">
        <f>'[1]вспомогат'!H27</f>
        <v>397.1600000000035</v>
      </c>
      <c r="G29" s="39">
        <f>'[1]вспомогат'!I27</f>
        <v>10.105852417302888</v>
      </c>
      <c r="H29" s="35">
        <f>'[1]вспомогат'!J27</f>
        <v>-3532.8399999999965</v>
      </c>
      <c r="I29" s="36">
        <f>'[1]вспомогат'!K27</f>
        <v>105.40808332241582</v>
      </c>
      <c r="J29" s="37">
        <f>'[1]вспомогат'!L27</f>
        <v>4127.990000000005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55672482.29</v>
      </c>
      <c r="F30" s="38">
        <f>'[1]вспомогат'!H28</f>
        <v>1710834.549999997</v>
      </c>
      <c r="G30" s="39">
        <f>'[1]вспомогат'!I28</f>
        <v>32.60334076492046</v>
      </c>
      <c r="H30" s="35">
        <f>'[1]вспомогат'!J28</f>
        <v>-3536586.450000003</v>
      </c>
      <c r="I30" s="36">
        <f>'[1]вспомогат'!K28</f>
        <v>95.96728240772504</v>
      </c>
      <c r="J30" s="37">
        <f>'[1]вспомогат'!L28</f>
        <v>-2339457.710000001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28323639.38</v>
      </c>
      <c r="F31" s="38">
        <f>'[1]вспомогат'!H29</f>
        <v>858964.4399999976</v>
      </c>
      <c r="G31" s="39">
        <f>'[1]вспомогат'!I29</f>
        <v>41.751884380891994</v>
      </c>
      <c r="H31" s="35">
        <f>'[1]вспомогат'!J29</f>
        <v>-1198342.5600000024</v>
      </c>
      <c r="I31" s="36">
        <f>'[1]вспомогат'!K29</f>
        <v>101.37124347815163</v>
      </c>
      <c r="J31" s="37">
        <f>'[1]вспомогат'!L29</f>
        <v>383132.37999999896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37266135.72</v>
      </c>
      <c r="F32" s="38">
        <f>'[1]вспомогат'!H30</f>
        <v>1965323.490000002</v>
      </c>
      <c r="G32" s="39">
        <f>'[1]вспомогат'!I30</f>
        <v>67.67130210521248</v>
      </c>
      <c r="H32" s="35">
        <f>'[1]вспомогат'!J30</f>
        <v>-938896.5099999979</v>
      </c>
      <c r="I32" s="36">
        <f>'[1]вспомогат'!K30</f>
        <v>95.5337107464292</v>
      </c>
      <c r="J32" s="37">
        <f>'[1]вспомогат'!L30</f>
        <v>-1742226.2800000012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7012739.39</v>
      </c>
      <c r="F33" s="38">
        <f>'[1]вспомогат'!H31</f>
        <v>185260.71999999974</v>
      </c>
      <c r="G33" s="39">
        <f>'[1]вспомогат'!I31</f>
        <v>25.626907157503947</v>
      </c>
      <c r="H33" s="35">
        <f>'[1]вспомогат'!J31</f>
        <v>-537654.1400000006</v>
      </c>
      <c r="I33" s="36">
        <f>'[1]вспомогат'!K31</f>
        <v>103.64306466619043</v>
      </c>
      <c r="J33" s="37">
        <f>'[1]вспомогат'!L31</f>
        <v>246498.52999999933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75819787.74</v>
      </c>
      <c r="F34" s="38">
        <f>'[1]вспомогат'!H32</f>
        <v>3079757.079999998</v>
      </c>
      <c r="G34" s="39">
        <f>'[1]вспомогат'!I32</f>
        <v>45.748576000394515</v>
      </c>
      <c r="H34" s="35">
        <f>'[1]вспомогат'!J32</f>
        <v>-3652161.920000002</v>
      </c>
      <c r="I34" s="36">
        <f>'[1]вспомогат'!K32</f>
        <v>94.91468162732541</v>
      </c>
      <c r="J34" s="37">
        <f>'[1]вспомогат'!L32</f>
        <v>-4062256.2600000054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319833.62</v>
      </c>
      <c r="F35" s="38">
        <f>'[1]вспомогат'!H33</f>
        <v>8960</v>
      </c>
      <c r="G35" s="39">
        <f>'[1]вспомогат'!I33</f>
        <v>57.07006369426752</v>
      </c>
      <c r="H35" s="35">
        <f>'[1]вспомогат'!J33</f>
        <v>-6740</v>
      </c>
      <c r="I35" s="36">
        <f>'[1]вспомогат'!K33</f>
        <v>306.0608803827751</v>
      </c>
      <c r="J35" s="37">
        <f>'[1]вспомогат'!L33</f>
        <v>215333.62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7648855.08</v>
      </c>
      <c r="F36" s="38">
        <f>'[1]вспомогат'!H34</f>
        <v>621872.1699999999</v>
      </c>
      <c r="G36" s="39">
        <f>'[1]вспомогат'!I34</f>
        <v>100.14447763597568</v>
      </c>
      <c r="H36" s="35">
        <f>'[1]вспомогат'!J34</f>
        <v>897.1699999999255</v>
      </c>
      <c r="I36" s="36">
        <f>'[1]вспомогат'!K34</f>
        <v>96.9379262342774</v>
      </c>
      <c r="J36" s="37">
        <f>'[1]вспомогат'!L34</f>
        <v>-241611.91999999993</v>
      </c>
    </row>
    <row r="37" spans="1:10" ht="18.75" customHeight="1">
      <c r="A37" s="51" t="s">
        <v>39</v>
      </c>
      <c r="B37" s="41">
        <f>SUM(B17:B36)</f>
        <v>1106143804</v>
      </c>
      <c r="C37" s="41">
        <f>SUM(C17:C36)</f>
        <v>1029147837.86</v>
      </c>
      <c r="D37" s="41">
        <f>SUM(D17:D36)</f>
        <v>108530755.86</v>
      </c>
      <c r="E37" s="41">
        <f>SUM(E17:E36)</f>
        <v>1012224142.07</v>
      </c>
      <c r="F37" s="41">
        <f>SUM(F17:F36)</f>
        <v>45979027.98999998</v>
      </c>
      <c r="G37" s="42">
        <f>F37/D37*100</f>
        <v>42.3649753709547</v>
      </c>
      <c r="H37" s="41">
        <f>SUM(H17:H36)</f>
        <v>-62551727.87000002</v>
      </c>
      <c r="I37" s="43">
        <f>E37/C37*100</f>
        <v>98.35556222659021</v>
      </c>
      <c r="J37" s="41">
        <f>SUM(J17:J36)</f>
        <v>-16923695.79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18689464.5</v>
      </c>
      <c r="F38" s="38">
        <f>'[1]вспомогат'!H35</f>
        <v>588795.6700000018</v>
      </c>
      <c r="G38" s="39">
        <f>'[1]вспомогат'!I35</f>
        <v>51.738377452165096</v>
      </c>
      <c r="H38" s="35">
        <f>'[1]вспомогат'!J35</f>
        <v>-549229.3299999982</v>
      </c>
      <c r="I38" s="36">
        <f>'[1]вспомогат'!K35</f>
        <v>113.49162275445319</v>
      </c>
      <c r="J38" s="37">
        <f>'[1]вспомогат'!L35</f>
        <v>2221760.5</v>
      </c>
    </row>
    <row r="39" spans="1:10" ht="12.75" customHeight="1">
      <c r="A39" s="52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46887118.85</v>
      </c>
      <c r="F39" s="38">
        <f>'[1]вспомогат'!H36</f>
        <v>2109331.9299999997</v>
      </c>
      <c r="G39" s="39">
        <f>'[1]вспомогат'!I36</f>
        <v>44.4182187959524</v>
      </c>
      <c r="H39" s="35">
        <f>'[1]вспомогат'!J36</f>
        <v>-2639467.0700000003</v>
      </c>
      <c r="I39" s="36">
        <f>'[1]вспомогат'!K36</f>
        <v>93.12042615113324</v>
      </c>
      <c r="J39" s="37">
        <f>'[1]вспомогат'!L36</f>
        <v>-3463938.1499999985</v>
      </c>
    </row>
    <row r="40" spans="1:10" ht="12.75" customHeight="1">
      <c r="A40" s="52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25792014.02</v>
      </c>
      <c r="F40" s="38">
        <f>'[1]вспомогат'!H37</f>
        <v>1264250.759999998</v>
      </c>
      <c r="G40" s="39">
        <f>'[1]вспомогат'!I37</f>
        <v>53.95365856156658</v>
      </c>
      <c r="H40" s="35">
        <f>'[1]вспомогат'!J37</f>
        <v>-1078965.240000002</v>
      </c>
      <c r="I40" s="36">
        <f>'[1]вспомогат'!K37</f>
        <v>98.06724895584976</v>
      </c>
      <c r="J40" s="37">
        <f>'[1]вспомогат'!L37</f>
        <v>-508319.98000000045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20288329.38</v>
      </c>
      <c r="F41" s="38">
        <f>'[1]вспомогат'!H38</f>
        <v>1299683.6199999973</v>
      </c>
      <c r="G41" s="39">
        <f>'[1]вспомогат'!I38</f>
        <v>79.72144802031045</v>
      </c>
      <c r="H41" s="35">
        <f>'[1]вспомогат'!J38</f>
        <v>-330597.3800000027</v>
      </c>
      <c r="I41" s="36">
        <f>'[1]вспомогат'!K38</f>
        <v>105.39914227437556</v>
      </c>
      <c r="J41" s="37">
        <f>'[1]вспомогат'!L38</f>
        <v>1039283.379999999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19731436.96</v>
      </c>
      <c r="F42" s="38">
        <f>'[1]вспомогат'!H39</f>
        <v>1033857.6900000013</v>
      </c>
      <c r="G42" s="39">
        <f>'[1]вспомогат'!I39</f>
        <v>46.2174975636361</v>
      </c>
      <c r="H42" s="35">
        <f>'[1]вспомогат'!J39</f>
        <v>-1203082.3099999987</v>
      </c>
      <c r="I42" s="36">
        <f>'[1]вспомогат'!K39</f>
        <v>101.89639476735826</v>
      </c>
      <c r="J42" s="37">
        <f>'[1]вспомогат'!L39</f>
        <v>367221.9600000009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20540866.4</v>
      </c>
      <c r="F43" s="38">
        <f>'[1]вспомогат'!H40</f>
        <v>751106.6999999993</v>
      </c>
      <c r="G43" s="39">
        <f>'[1]вспомогат'!I40</f>
        <v>50.43929677059755</v>
      </c>
      <c r="H43" s="35">
        <f>'[1]вспомогат'!J40</f>
        <v>-738023.3000000007</v>
      </c>
      <c r="I43" s="36">
        <f>'[1]вспомогат'!K40</f>
        <v>95.41800334497067</v>
      </c>
      <c r="J43" s="37">
        <f>'[1]вспомогат'!L40</f>
        <v>-986377.6000000015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34929293.39</v>
      </c>
      <c r="F44" s="38">
        <f>'[1]вспомогат'!H41</f>
        <v>2048588.2600000016</v>
      </c>
      <c r="G44" s="39">
        <f>'[1]вспомогат'!I41</f>
        <v>72.19722296720803</v>
      </c>
      <c r="H44" s="35">
        <f>'[1]вспомогат'!J41</f>
        <v>-788900.7399999984</v>
      </c>
      <c r="I44" s="36">
        <f>'[1]вспомогат'!K41</f>
        <v>104.9118461055953</v>
      </c>
      <c r="J44" s="37">
        <f>'[1]вспомогат'!L41</f>
        <v>1635347.3900000006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56880178.23</v>
      </c>
      <c r="F45" s="38">
        <f>'[1]вспомогат'!H42</f>
        <v>3077979.469999999</v>
      </c>
      <c r="G45" s="39">
        <f>'[1]вспомогат'!I42</f>
        <v>57.97834801292859</v>
      </c>
      <c r="H45" s="35">
        <f>'[1]вспомогат'!J42</f>
        <v>-2230863.530000001</v>
      </c>
      <c r="I45" s="36">
        <f>'[1]вспомогат'!K42</f>
        <v>92.86953932738369</v>
      </c>
      <c r="J45" s="37">
        <f>'[1]вспомогат'!L42</f>
        <v>-4367221.770000003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26732747.54</v>
      </c>
      <c r="F46" s="38">
        <f>'[1]вспомогат'!H43</f>
        <v>1151998.3499999978</v>
      </c>
      <c r="G46" s="39">
        <f>'[1]вспомогат'!I43</f>
        <v>23.164592507691335</v>
      </c>
      <c r="H46" s="35">
        <f>'[1]вспомогат'!J43</f>
        <v>-3821101.6500000022</v>
      </c>
      <c r="I46" s="36">
        <f>'[1]вспомогат'!K43</f>
        <v>92.7212379180828</v>
      </c>
      <c r="J46" s="37">
        <f>'[1]вспомогат'!L43</f>
        <v>-2098562.460000001</v>
      </c>
    </row>
    <row r="47" spans="1:10" ht="14.25" customHeight="1">
      <c r="A47" s="53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28073962.17</v>
      </c>
      <c r="F47" s="38">
        <f>'[1]вспомогат'!H44</f>
        <v>1232446</v>
      </c>
      <c r="G47" s="39">
        <f>'[1]вспомогат'!I44</f>
        <v>24.988204847782217</v>
      </c>
      <c r="H47" s="35">
        <f>'[1]вспомогат'!J44</f>
        <v>-3699665</v>
      </c>
      <c r="I47" s="36">
        <f>'[1]вспомогат'!K44</f>
        <v>93.82153628578037</v>
      </c>
      <c r="J47" s="37">
        <f>'[1]вспомогат'!L44</f>
        <v>-1848764.8299999982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8873410.59</v>
      </c>
      <c r="F48" s="38">
        <f>'[1]вспомогат'!H45</f>
        <v>294280.4399999995</v>
      </c>
      <c r="G48" s="39">
        <f>'[1]вспомогат'!I45</f>
        <v>29.73761254661016</v>
      </c>
      <c r="H48" s="35">
        <f>'[1]вспомогат'!J45</f>
        <v>-695309.5600000005</v>
      </c>
      <c r="I48" s="36">
        <f>'[1]вспомогат'!K45</f>
        <v>83.97201116105121</v>
      </c>
      <c r="J48" s="37">
        <f>'[1]вспомогат'!L45</f>
        <v>-1693694.4100000001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9635986.81</v>
      </c>
      <c r="F49" s="38">
        <f>'[1]вспомогат'!H46</f>
        <v>467169.8499999996</v>
      </c>
      <c r="G49" s="39">
        <f>'[1]вспомогат'!I46</f>
        <v>33.91260335227971</v>
      </c>
      <c r="H49" s="35">
        <f>'[1]вспомогат'!J46</f>
        <v>-910400.1500000004</v>
      </c>
      <c r="I49" s="36">
        <f>'[1]вспомогат'!K46</f>
        <v>92.39071671458315</v>
      </c>
      <c r="J49" s="37">
        <f>'[1]вспомогат'!L46</f>
        <v>-793618.1899999995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12736744.32</v>
      </c>
      <c r="F50" s="38">
        <f>'[1]вспомогат'!H47</f>
        <v>257677.6099999994</v>
      </c>
      <c r="G50" s="39">
        <f>'[1]вспомогат'!I47</f>
        <v>12.760733045742038</v>
      </c>
      <c r="H50" s="35">
        <f>'[1]вспомогат'!J47</f>
        <v>-1761623.3900000006</v>
      </c>
      <c r="I50" s="36">
        <f>'[1]вспомогат'!K47</f>
        <v>93.30714439242621</v>
      </c>
      <c r="J50" s="37">
        <f>'[1]вспомогат'!L47</f>
        <v>-913597.6799999997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25749498.19</v>
      </c>
      <c r="F51" s="38">
        <f>'[1]вспомогат'!H48</f>
        <v>1079631.3399999999</v>
      </c>
      <c r="G51" s="39">
        <f>'[1]вспомогат'!I48</f>
        <v>38.78855533711579</v>
      </c>
      <c r="H51" s="35">
        <f>'[1]вспомогат'!J48</f>
        <v>-1703744.6600000001</v>
      </c>
      <c r="I51" s="36">
        <f>'[1]вспомогат'!K48</f>
        <v>94.70710196836089</v>
      </c>
      <c r="J51" s="37">
        <f>'[1]вспомогат'!L48</f>
        <v>-1439062.8099999987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11008406.57</v>
      </c>
      <c r="F52" s="38">
        <f>'[1]вспомогат'!H49</f>
        <v>757482.5</v>
      </c>
      <c r="G52" s="39">
        <f>'[1]вспомогат'!I49</f>
        <v>26.847752888636844</v>
      </c>
      <c r="H52" s="35">
        <f>'[1]вспомогат'!J49</f>
        <v>-2063917.5</v>
      </c>
      <c r="I52" s="36">
        <f>'[1]вспомогат'!K49</f>
        <v>77.16511779022069</v>
      </c>
      <c r="J52" s="37">
        <f>'[1]вспомогат'!L49</f>
        <v>-3257633.4299999997</v>
      </c>
    </row>
    <row r="53" spans="1:10" ht="14.25" customHeight="1">
      <c r="A53" s="53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10323625.87</v>
      </c>
      <c r="F53" s="38">
        <f>'[1]вспомогат'!H50</f>
        <v>1124675.5599999987</v>
      </c>
      <c r="G53" s="39">
        <f>'[1]вспомогат'!I50</f>
        <v>100.36459008201024</v>
      </c>
      <c r="H53" s="35">
        <f>'[1]вспомогат'!J50</f>
        <v>4085.559999998659</v>
      </c>
      <c r="I53" s="36">
        <f>'[1]вспомогат'!K50</f>
        <v>106.94589081468911</v>
      </c>
      <c r="J53" s="37">
        <f>'[1]вспомогат'!L50</f>
        <v>670495.8699999992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63039480.97</v>
      </c>
      <c r="F54" s="38">
        <f>'[1]вспомогат'!H51</f>
        <v>2517793.2299999967</v>
      </c>
      <c r="G54" s="39">
        <f>'[1]вспомогат'!I51</f>
        <v>53.07463395415512</v>
      </c>
      <c r="H54" s="35">
        <f>'[1]вспомогат'!J51</f>
        <v>-2226079.7700000033</v>
      </c>
      <c r="I54" s="36">
        <f>'[1]вспомогат'!K51</f>
        <v>108.45885930105088</v>
      </c>
      <c r="J54" s="37">
        <f>'[1]вспомогат'!L51</f>
        <v>4916537.969999999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76167399.6</v>
      </c>
      <c r="F55" s="38">
        <f>'[1]вспомогат'!H52</f>
        <v>3604242.5599999875</v>
      </c>
      <c r="G55" s="39">
        <f>'[1]вспомогат'!I52</f>
        <v>46.45765600034219</v>
      </c>
      <c r="H55" s="35">
        <f>'[1]вспомогат'!J52</f>
        <v>-4153881.4400000125</v>
      </c>
      <c r="I55" s="36">
        <f>'[1]вспомогат'!K52</f>
        <v>95.75661345382474</v>
      </c>
      <c r="J55" s="37">
        <f>'[1]вспомогат'!L52</f>
        <v>-3375304.400000006</v>
      </c>
    </row>
    <row r="56" spans="1:10" ht="14.25" customHeight="1">
      <c r="A56" s="53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33072129.7</v>
      </c>
      <c r="F56" s="38">
        <f>'[1]вспомогат'!H53</f>
        <v>1153948.6600000001</v>
      </c>
      <c r="G56" s="39">
        <f>'[1]вспомогат'!I53</f>
        <v>42.14006021841501</v>
      </c>
      <c r="H56" s="35">
        <f>'[1]вспомогат'!J53</f>
        <v>-1584416.3399999999</v>
      </c>
      <c r="I56" s="36">
        <f>'[1]вспомогат'!K53</f>
        <v>95.77591333263715</v>
      </c>
      <c r="J56" s="37">
        <f>'[1]вспомогат'!L53</f>
        <v>-1458608.3000000007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69545366.31</v>
      </c>
      <c r="F57" s="38">
        <f>'[1]вспомогат'!H54</f>
        <v>3724463.5100000054</v>
      </c>
      <c r="G57" s="39">
        <f>'[1]вспомогат'!I54</f>
        <v>69.08297476114261</v>
      </c>
      <c r="H57" s="35">
        <f>'[1]вспомогат'!J54</f>
        <v>-1666826.4899999946</v>
      </c>
      <c r="I57" s="36">
        <f>'[1]вспомогат'!K54</f>
        <v>101.39984310044372</v>
      </c>
      <c r="J57" s="37">
        <f>'[1]вспомогат'!L54</f>
        <v>960086.3100000024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74476543.71</v>
      </c>
      <c r="F58" s="38">
        <f>'[1]вспомогат'!H55</f>
        <v>3576704.3900000006</v>
      </c>
      <c r="G58" s="39">
        <f>'[1]вспомогат'!I55</f>
        <v>57.08342002154572</v>
      </c>
      <c r="H58" s="35">
        <f>'[1]вспомогат'!J55</f>
        <v>-2689045.6099999994</v>
      </c>
      <c r="I58" s="36">
        <f>'[1]вспомогат'!K55</f>
        <v>93.4857489248891</v>
      </c>
      <c r="J58" s="37">
        <f>'[1]вспомогат'!L55</f>
        <v>-5189656.290000007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15158872.24</v>
      </c>
      <c r="F59" s="38">
        <f>'[1]вспомогат'!H56</f>
        <v>681489.5299999993</v>
      </c>
      <c r="G59" s="39">
        <f>'[1]вспомогат'!I56</f>
        <v>52.48767926184933</v>
      </c>
      <c r="H59" s="35">
        <f>'[1]вспомогат'!J56</f>
        <v>-616890.4700000007</v>
      </c>
      <c r="I59" s="36">
        <f>'[1]вспомогат'!K56</f>
        <v>101.19835672617921</v>
      </c>
      <c r="J59" s="37">
        <f>'[1]вспомогат'!L56</f>
        <v>179506.24000000022</v>
      </c>
    </row>
    <row r="60" spans="1:10" ht="14.25" customHeight="1">
      <c r="A60" s="53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65274099.3</v>
      </c>
      <c r="F60" s="38">
        <f>'[1]вспомогат'!H57</f>
        <v>3710848.509999998</v>
      </c>
      <c r="G60" s="39">
        <f>'[1]вспомогат'!I57</f>
        <v>61.768236813541</v>
      </c>
      <c r="H60" s="35">
        <f>'[1]вспомогат'!J57</f>
        <v>-2296848.490000002</v>
      </c>
      <c r="I60" s="36">
        <f>'[1]вспомогат'!K57</f>
        <v>98.82038144482038</v>
      </c>
      <c r="J60" s="37">
        <f>'[1]вспомогат'!L57</f>
        <v>-779176.700000003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23674708.17</v>
      </c>
      <c r="F61" s="38">
        <f>'[1]вспомогат'!H58</f>
        <v>1811446.1600000001</v>
      </c>
      <c r="G61" s="39">
        <f>'[1]вспомогат'!I58</f>
        <v>101.50932916113761</v>
      </c>
      <c r="H61" s="35">
        <f>'[1]вспомогат'!J58</f>
        <v>26934.16000000015</v>
      </c>
      <c r="I61" s="36">
        <f>'[1]вспомогат'!K58</f>
        <v>106.10825429758295</v>
      </c>
      <c r="J61" s="37">
        <f>'[1]вспомогат'!L58</f>
        <v>1362864.1700000018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12815519.9</v>
      </c>
      <c r="F62" s="38">
        <f>'[1]вспомогат'!H59</f>
        <v>494967.5800000001</v>
      </c>
      <c r="G62" s="39">
        <f>'[1]вспомогат'!I59</f>
        <v>48.798788922047954</v>
      </c>
      <c r="H62" s="35">
        <f>'[1]вспомогат'!J59</f>
        <v>-519335.4199999999</v>
      </c>
      <c r="I62" s="36">
        <f>'[1]вспомогат'!K59</f>
        <v>89.4273081427675</v>
      </c>
      <c r="J62" s="37">
        <f>'[1]вспомогат'!L59</f>
        <v>-1515136.0999999996</v>
      </c>
    </row>
    <row r="63" spans="1:10" ht="14.25" customHeight="1">
      <c r="A63" s="53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12485755.39</v>
      </c>
      <c r="F63" s="38">
        <f>'[1]вспомогат'!H60</f>
        <v>385595.9299999997</v>
      </c>
      <c r="G63" s="39">
        <f>'[1]вспомогат'!I60</f>
        <v>62.719737732436286</v>
      </c>
      <c r="H63" s="35">
        <f>'[1]вспомогат'!J60</f>
        <v>-229196.0700000003</v>
      </c>
      <c r="I63" s="36">
        <f>'[1]вспомогат'!K60</f>
        <v>117.35668936365317</v>
      </c>
      <c r="J63" s="37">
        <f>'[1]вспомогат'!L60</f>
        <v>1846604.3900000006</v>
      </c>
    </row>
    <row r="64" spans="1:10" ht="14.25" customHeight="1">
      <c r="A64" s="53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12155414.62</v>
      </c>
      <c r="F64" s="38">
        <f>'[1]вспомогат'!H61</f>
        <v>369979.06999999844</v>
      </c>
      <c r="G64" s="39">
        <f>'[1]вспомогат'!I61</f>
        <v>26.23950147800569</v>
      </c>
      <c r="H64" s="35">
        <f>'[1]вспомогат'!J61</f>
        <v>-1040028.9300000016</v>
      </c>
      <c r="I64" s="36">
        <f>'[1]вспомогат'!K61</f>
        <v>93.10617035021586</v>
      </c>
      <c r="J64" s="37">
        <f>'[1]вспомогат'!L61</f>
        <v>-900019.3800000008</v>
      </c>
    </row>
    <row r="65" spans="1:10" ht="14.25" customHeight="1">
      <c r="A65" s="53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9691177.84</v>
      </c>
      <c r="F65" s="38">
        <f>'[1]вспомогат'!H62</f>
        <v>625699.1999999993</v>
      </c>
      <c r="G65" s="39">
        <f>'[1]вспомогат'!I62</f>
        <v>53.080775860898775</v>
      </c>
      <c r="H65" s="35">
        <f>'[1]вспомогат'!J62</f>
        <v>-553068.8000000007</v>
      </c>
      <c r="I65" s="36">
        <f>'[1]вспомогат'!K62</f>
        <v>101.79788338657727</v>
      </c>
      <c r="J65" s="37">
        <f>'[1]вспомогат'!L62</f>
        <v>171158.83999999985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15135979.62</v>
      </c>
      <c r="F66" s="38">
        <f>'[1]вспомогат'!H63</f>
        <v>409897.6799999997</v>
      </c>
      <c r="G66" s="39">
        <f>'[1]вспомогат'!I63</f>
        <v>37.843462525619934</v>
      </c>
      <c r="H66" s="35">
        <f>'[1]вспомогат'!J63</f>
        <v>-673242.3200000003</v>
      </c>
      <c r="I66" s="36">
        <f>'[1]вспомогат'!K63</f>
        <v>105.26103966279703</v>
      </c>
      <c r="J66" s="37">
        <f>'[1]вспомогат'!L63</f>
        <v>756509.6199999992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11497321.65</v>
      </c>
      <c r="F67" s="38">
        <f>'[1]вспомогат'!H64</f>
        <v>447604.6400000006</v>
      </c>
      <c r="G67" s="39">
        <f>'[1]вспомогат'!I64</f>
        <v>52.4507388845077</v>
      </c>
      <c r="H67" s="35">
        <f>'[1]вспомогат'!J64</f>
        <v>-405776.3599999994</v>
      </c>
      <c r="I67" s="36">
        <f>'[1]вспомогат'!K64</f>
        <v>102.30490270316925</v>
      </c>
      <c r="J67" s="37">
        <f>'[1]вспомогат'!L64</f>
        <v>259031.65000000037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36474797.28</v>
      </c>
      <c r="F68" s="38">
        <f>'[1]вспомогат'!H65</f>
        <v>1663412.8700000048</v>
      </c>
      <c r="G68" s="39">
        <f>'[1]вспомогат'!I65</f>
        <v>56.014239845098444</v>
      </c>
      <c r="H68" s="35">
        <f>'[1]вспомогат'!J65</f>
        <v>-1306212.1299999952</v>
      </c>
      <c r="I68" s="36">
        <f>'[1]вспомогат'!K65</f>
        <v>106.28479944668075</v>
      </c>
      <c r="J68" s="37">
        <f>'[1]вспомогат'!L65</f>
        <v>2156816.280000001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62027053.33</v>
      </c>
      <c r="F69" s="38">
        <f>'[1]вспомогат'!H66</f>
        <v>2252044.3200000003</v>
      </c>
      <c r="G69" s="39">
        <f>'[1]вспомогат'!I66</f>
        <v>38.7640221184672</v>
      </c>
      <c r="H69" s="35">
        <f>'[1]вспомогат'!J66</f>
        <v>-3557580.6799999997</v>
      </c>
      <c r="I69" s="36">
        <f>'[1]вспомогат'!K66</f>
        <v>89.40110868983015</v>
      </c>
      <c r="J69" s="37">
        <f>'[1]вспомогат'!L66</f>
        <v>-7353577.670000002</v>
      </c>
    </row>
    <row r="70" spans="1:10" ht="14.25" customHeight="1">
      <c r="A70" s="53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86205488.67</v>
      </c>
      <c r="F70" s="38">
        <f>'[1]вспомогат'!H67</f>
        <v>3504151.379999995</v>
      </c>
      <c r="G70" s="39">
        <f>'[1]вспомогат'!I67</f>
        <v>34.54589421940245</v>
      </c>
      <c r="H70" s="35">
        <f>'[1]вспомогат'!J67</f>
        <v>-6639315.620000005</v>
      </c>
      <c r="I70" s="36">
        <f>'[1]вспомогат'!K67</f>
        <v>93.0476569360917</v>
      </c>
      <c r="J70" s="37">
        <f>'[1]вспомогат'!L67</f>
        <v>-6441109.329999998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15664562.83</v>
      </c>
      <c r="F71" s="38">
        <f>'[1]вспомогат'!H68</f>
        <v>688812.9299999997</v>
      </c>
      <c r="G71" s="39">
        <f>'[1]вспомогат'!I68</f>
        <v>40.70409012879339</v>
      </c>
      <c r="H71" s="35">
        <f>'[1]вспомогат'!J68</f>
        <v>-1003432.0700000003</v>
      </c>
      <c r="I71" s="36">
        <f>'[1]вспомогат'!K68</f>
        <v>102.92074309996207</v>
      </c>
      <c r="J71" s="37">
        <f>'[1]вспомогат'!L68</f>
        <v>444537.8300000001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9490140.47</v>
      </c>
      <c r="F72" s="38">
        <f>'[1]вспомогат'!H69</f>
        <v>607577.3800000008</v>
      </c>
      <c r="G72" s="39">
        <f>'[1]вспомогат'!I69</f>
        <v>73.30127147936314</v>
      </c>
      <c r="H72" s="35">
        <f>'[1]вспомогат'!J69</f>
        <v>-221299.61999999918</v>
      </c>
      <c r="I72" s="36">
        <f>'[1]вспомогат'!K69</f>
        <v>103.30017367016602</v>
      </c>
      <c r="J72" s="37">
        <f>'[1]вспомогат'!L69</f>
        <v>303185.47000000067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7010282.96</v>
      </c>
      <c r="F73" s="38">
        <f>'[1]вспомогат'!H70</f>
        <v>343276.5</v>
      </c>
      <c r="G73" s="39">
        <f>'[1]вспомогат'!I70</f>
        <v>57.4687733854321</v>
      </c>
      <c r="H73" s="35">
        <f>'[1]вспомогат'!J70</f>
        <v>-254050.5</v>
      </c>
      <c r="I73" s="36">
        <f>'[1]вспомогат'!K70</f>
        <v>98.50705252518468</v>
      </c>
      <c r="J73" s="37">
        <f>'[1]вспомогат'!L70</f>
        <v>-106246.04000000004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49278856.91</v>
      </c>
      <c r="F74" s="38">
        <f>'[1]вспомогат'!H71</f>
        <v>2199986.2299999967</v>
      </c>
      <c r="G74" s="39">
        <f>'[1]вспомогат'!I71</f>
        <v>48.871423589050885</v>
      </c>
      <c r="H74" s="35">
        <f>'[1]вспомогат'!J71</f>
        <v>-2301593.7700000033</v>
      </c>
      <c r="I74" s="36">
        <f>'[1]вспомогат'!K71</f>
        <v>90.58613236054903</v>
      </c>
      <c r="J74" s="37">
        <f>'[1]вспомогат'!L71</f>
        <v>-5121144.090000004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22885614.99</v>
      </c>
      <c r="F75" s="38">
        <f>'[1]вспомогат'!H72</f>
        <v>1017516.4499999993</v>
      </c>
      <c r="G75" s="39">
        <f>'[1]вспомогат'!I72</f>
        <v>63.211361709132994</v>
      </c>
      <c r="H75" s="35">
        <f>'[1]вспомогат'!J72</f>
        <v>-592188.5500000007</v>
      </c>
      <c r="I75" s="36">
        <f>'[1]вспомогат'!K72</f>
        <v>101.24603372629983</v>
      </c>
      <c r="J75" s="37">
        <f>'[1]вспомогат'!L72</f>
        <v>281652.98999999836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9644819.84</v>
      </c>
      <c r="F76" s="38">
        <f>'[1]вспомогат'!H73</f>
        <v>464174.87999999896</v>
      </c>
      <c r="G76" s="39">
        <f>'[1]вспомогат'!I73</f>
        <v>78.02963336527291</v>
      </c>
      <c r="H76" s="35">
        <f>'[1]вспомогат'!J73</f>
        <v>-130695.12000000104</v>
      </c>
      <c r="I76" s="36">
        <f>'[1]вспомогат'!K73</f>
        <v>106.06722269144144</v>
      </c>
      <c r="J76" s="37">
        <f>'[1]вспомогат'!L73</f>
        <v>551699.8399999999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10063827.68</v>
      </c>
      <c r="F77" s="38">
        <f>'[1]вспомогат'!H74</f>
        <v>718029.0399999991</v>
      </c>
      <c r="G77" s="39">
        <f>'[1]вспомогат'!I74</f>
        <v>50.10729645780858</v>
      </c>
      <c r="H77" s="35">
        <f>'[1]вспомогат'!J74</f>
        <v>-714953.9600000009</v>
      </c>
      <c r="I77" s="36">
        <f>'[1]вспомогат'!K74</f>
        <v>107.7971271316647</v>
      </c>
      <c r="J77" s="37">
        <f>'[1]вспомогат'!L74</f>
        <v>727931.6799999997</v>
      </c>
    </row>
    <row r="78" spans="1:10" ht="14.25" customHeight="1">
      <c r="A78" s="53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8964659.67</v>
      </c>
      <c r="F78" s="38">
        <f>'[1]вспомогат'!H75</f>
        <v>337510.0600000005</v>
      </c>
      <c r="G78" s="39">
        <f>'[1]вспомогат'!I75</f>
        <v>36.9728578016978</v>
      </c>
      <c r="H78" s="35">
        <f>'[1]вспомогат'!J75</f>
        <v>-575348.9399999995</v>
      </c>
      <c r="I78" s="36">
        <f>'[1]вспомогат'!K75</f>
        <v>105.86704825913836</v>
      </c>
      <c r="J78" s="37">
        <f>'[1]вспомогат'!L75</f>
        <v>496812.6699999999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14815000.29</v>
      </c>
      <c r="F79" s="38">
        <f>'[1]вспомогат'!H76</f>
        <v>418832.73999999836</v>
      </c>
      <c r="G79" s="39">
        <f>'[1]вспомогат'!I76</f>
        <v>38.729815002838706</v>
      </c>
      <c r="H79" s="35">
        <f>'[1]вспомогат'!J76</f>
        <v>-662589.2600000016</v>
      </c>
      <c r="I79" s="36">
        <f>'[1]вспомогат'!K76</f>
        <v>96.76718123640303</v>
      </c>
      <c r="J79" s="37">
        <f>'[1]вспомогат'!L76</f>
        <v>-494942.7100000009</v>
      </c>
    </row>
    <row r="80" spans="1:10" ht="14.25" customHeight="1">
      <c r="A80" s="53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12519341.42</v>
      </c>
      <c r="F80" s="38">
        <f>'[1]вспомогат'!H77</f>
        <v>326486.5099999998</v>
      </c>
      <c r="G80" s="39">
        <f>'[1]вспомогат'!I77</f>
        <v>44.20109282071483</v>
      </c>
      <c r="H80" s="35">
        <f>'[1]вспомогат'!J77</f>
        <v>-412152.4900000002</v>
      </c>
      <c r="I80" s="36">
        <f>'[1]вспомогат'!K77</f>
        <v>118.74334684536774</v>
      </c>
      <c r="J80" s="37">
        <f>'[1]вспомогат'!L77</f>
        <v>1976147.42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428601500.8</v>
      </c>
      <c r="F81" s="38">
        <f>'[1]вспомогат'!H78</f>
        <v>21921263.870000005</v>
      </c>
      <c r="G81" s="39">
        <f>'[1]вспомогат'!I78</f>
        <v>53.79679645295372</v>
      </c>
      <c r="H81" s="35">
        <f>'[1]вспомогат'!J78</f>
        <v>-18827006.129999995</v>
      </c>
      <c r="I81" s="36">
        <f>'[1]вспомогат'!K78</f>
        <v>97.2957231517325</v>
      </c>
      <c r="J81" s="37">
        <f>'[1]вспомогат'!L78</f>
        <v>-11912724.199999988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40066642.81</v>
      </c>
      <c r="F82" s="38">
        <f>'[1]вспомогат'!H79</f>
        <v>1509071.0900000036</v>
      </c>
      <c r="G82" s="39">
        <f>'[1]вспомогат'!I79</f>
        <v>32.896781346550796</v>
      </c>
      <c r="H82" s="35">
        <f>'[1]вспомогат'!J79</f>
        <v>-3078219.9099999964</v>
      </c>
      <c r="I82" s="36">
        <f>'[1]вспомогат'!K79</f>
        <v>100.09711710387856</v>
      </c>
      <c r="J82" s="37">
        <f>'[1]вспомогат'!L79</f>
        <v>38873.810000002384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10350840.12</v>
      </c>
      <c r="F83" s="38">
        <f>'[1]вспомогат'!H80</f>
        <v>366292.5</v>
      </c>
      <c r="G83" s="39">
        <f>'[1]вспомогат'!I80</f>
        <v>43.468908947207275</v>
      </c>
      <c r="H83" s="35">
        <f>'[1]вспомогат'!J80</f>
        <v>-476361.5</v>
      </c>
      <c r="I83" s="36">
        <f>'[1]вспомогат'!K80</f>
        <v>97.86370120543167</v>
      </c>
      <c r="J83" s="37">
        <f>'[1]вспомогат'!L80</f>
        <v>-225951.88000000082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148319506.45</v>
      </c>
      <c r="F84" s="38">
        <f>'[1]вспомогат'!H81</f>
        <v>7919495.839999974</v>
      </c>
      <c r="G84" s="39">
        <f>'[1]вспомогат'!I81</f>
        <v>69.23867268008992</v>
      </c>
      <c r="H84" s="35">
        <f>'[1]вспомогат'!J81</f>
        <v>-3518470.160000026</v>
      </c>
      <c r="I84" s="36">
        <f>'[1]вспомогат'!K81</f>
        <v>88.27408516762308</v>
      </c>
      <c r="J84" s="37">
        <f>'[1]вспомогат'!L81</f>
        <v>-19702066.550000012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37912011.39</v>
      </c>
      <c r="F85" s="38">
        <f>'[1]вспомогат'!H82</f>
        <v>1811198.710000001</v>
      </c>
      <c r="G85" s="39">
        <f>'[1]вспомогат'!I82</f>
        <v>46.76476058992014</v>
      </c>
      <c r="H85" s="35">
        <f>'[1]вспомогат'!J82</f>
        <v>-2061800.289999999</v>
      </c>
      <c r="I85" s="36">
        <f>'[1]вспомогат'!K82</f>
        <v>96.41851898788357</v>
      </c>
      <c r="J85" s="37">
        <f>'[1]вспомогат'!L82</f>
        <v>-1408247.6099999994</v>
      </c>
    </row>
    <row r="86" spans="1:10" ht="15" customHeight="1">
      <c r="A86" s="51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1881357800.7200003</v>
      </c>
      <c r="F86" s="41">
        <f>SUM(F38:F85)</f>
        <v>90122769.69999996</v>
      </c>
      <c r="G86" s="42">
        <f>F86/D86*100</f>
        <v>50.26520365806101</v>
      </c>
      <c r="H86" s="41">
        <f>SUM(H38:H85)</f>
        <v>-89171778.30000004</v>
      </c>
      <c r="I86" s="43">
        <f>E86/C86*100</f>
        <v>96.71058227601209</v>
      </c>
      <c r="J86" s="41">
        <f>SUM(J38:J85)</f>
        <v>-63990636.28000003</v>
      </c>
    </row>
    <row r="87" spans="1:10" ht="15.75" customHeight="1">
      <c r="A87" s="54" t="s">
        <v>89</v>
      </c>
      <c r="B87" s="55">
        <f>'[1]вспомогат'!B83</f>
        <v>13148816221</v>
      </c>
      <c r="C87" s="55">
        <f>'[1]вспомогат'!C83</f>
        <v>12077776040.86</v>
      </c>
      <c r="D87" s="55">
        <f>'[1]вспомогат'!D83</f>
        <v>1313300377.86</v>
      </c>
      <c r="E87" s="55">
        <f>'[1]вспомогат'!G83</f>
        <v>11340507711.099997</v>
      </c>
      <c r="F87" s="55">
        <f>'[1]вспомогат'!H83</f>
        <v>690615229.0699995</v>
      </c>
      <c r="G87" s="56">
        <f>'[1]вспомогат'!I83</f>
        <v>52.58623546544203</v>
      </c>
      <c r="H87" s="55">
        <f>'[1]вспомогат'!J83</f>
        <v>-622685148.7900002</v>
      </c>
      <c r="I87" s="56">
        <f>'[1]вспомогат'!K83</f>
        <v>93.8956615252198</v>
      </c>
      <c r="J87" s="55">
        <f>'[1]вспомогат'!L83</f>
        <v>-737268329.7600008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17.11.2020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2020-11-18T07:53:53Z</dcterms:created>
  <dcterms:modified xsi:type="dcterms:W3CDTF">2020-11-18T07:54:17Z</dcterms:modified>
  <cp:category/>
  <cp:version/>
  <cp:contentType/>
  <cp:contentStatus/>
</cp:coreProperties>
</file>