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<sst xmlns="http://schemas.openxmlformats.org/spreadsheetml/2006/main" count="95" uniqueCount="90">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</sst>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91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19.11.2020</v>
          </cell>
        </row>
        <row r="6">
          <cell r="G6" t="str">
            <v>Фактично надійшло на 19.11.2020</v>
          </cell>
        </row>
        <row r="8">
          <cell r="D8" t="str">
            <v>жовтень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2391967200</v>
          </cell>
          <cell r="C10">
            <v>2207877300</v>
          </cell>
          <cell r="D10">
            <v>318688000</v>
          </cell>
          <cell r="G10">
            <v>1941729948.09</v>
          </cell>
          <cell r="H10">
            <v>251113165.12999988</v>
          </cell>
          <cell r="I10">
            <v>78.79592740548746</v>
          </cell>
          <cell r="J10">
            <v>-67574834.87000012</v>
          </cell>
          <cell r="K10">
            <v>87.9455551307131</v>
          </cell>
          <cell r="L10">
            <v>-266147351.9100001</v>
          </cell>
        </row>
        <row r="11">
          <cell r="B11">
            <v>5996650000</v>
          </cell>
          <cell r="C11">
            <v>5467000000</v>
          </cell>
          <cell r="D11">
            <v>579000000</v>
          </cell>
          <cell r="G11">
            <v>5271222310.38</v>
          </cell>
          <cell r="H11">
            <v>376599204.4200001</v>
          </cell>
          <cell r="I11">
            <v>65.04304048704664</v>
          </cell>
          <cell r="J11">
            <v>-202400795.57999992</v>
          </cell>
          <cell r="K11">
            <v>96.41891915822207</v>
          </cell>
          <cell r="L11">
            <v>-195777689.6199999</v>
          </cell>
        </row>
        <row r="12">
          <cell r="B12">
            <v>756966080</v>
          </cell>
          <cell r="C12">
            <v>696601866</v>
          </cell>
          <cell r="D12">
            <v>58597474</v>
          </cell>
          <cell r="G12">
            <v>720852148.53</v>
          </cell>
          <cell r="H12">
            <v>41663177.72000003</v>
          </cell>
          <cell r="I12">
            <v>71.10063775104031</v>
          </cell>
          <cell r="J12">
            <v>-16934296.27999997</v>
          </cell>
          <cell r="K12">
            <v>103.481225605847</v>
          </cell>
          <cell r="L12">
            <v>24250282.52999997</v>
          </cell>
        </row>
        <row r="13">
          <cell r="B13">
            <v>693000000</v>
          </cell>
          <cell r="C13">
            <v>636092500</v>
          </cell>
          <cell r="D13">
            <v>60087000</v>
          </cell>
          <cell r="G13">
            <v>581000263.14</v>
          </cell>
          <cell r="H13">
            <v>38397995.75999999</v>
          </cell>
          <cell r="I13">
            <v>63.90399880173746</v>
          </cell>
          <cell r="J13">
            <v>-21689004.24000001</v>
          </cell>
          <cell r="K13">
            <v>91.33895827100618</v>
          </cell>
          <cell r="L13">
            <v>-55092236.860000014</v>
          </cell>
        </row>
        <row r="14">
          <cell r="B14">
            <v>104889800</v>
          </cell>
          <cell r="C14">
            <v>95708100</v>
          </cell>
          <cell r="D14">
            <v>9102600</v>
          </cell>
          <cell r="G14">
            <v>90358277.07</v>
          </cell>
          <cell r="H14">
            <v>4977067.25</v>
          </cell>
          <cell r="I14">
            <v>54.677424581987566</v>
          </cell>
          <cell r="J14">
            <v>-4125532.75</v>
          </cell>
          <cell r="K14">
            <v>94.41027151306942</v>
          </cell>
          <cell r="L14">
            <v>-5349822.930000007</v>
          </cell>
        </row>
        <row r="15">
          <cell r="B15">
            <v>39093767</v>
          </cell>
          <cell r="C15">
            <v>35880509</v>
          </cell>
          <cell r="D15">
            <v>4558916</v>
          </cell>
          <cell r="G15">
            <v>37577717.59</v>
          </cell>
          <cell r="H15">
            <v>2077340.5</v>
          </cell>
          <cell r="I15">
            <v>45.56654476634358</v>
          </cell>
          <cell r="J15">
            <v>-2481575.5</v>
          </cell>
          <cell r="K15">
            <v>104.73016865507678</v>
          </cell>
          <cell r="L15">
            <v>1697208.5900000036</v>
          </cell>
        </row>
        <row r="16">
          <cell r="B16">
            <v>367846525</v>
          </cell>
          <cell r="C16">
            <v>343308120</v>
          </cell>
          <cell r="D16">
            <v>45188524</v>
          </cell>
          <cell r="G16">
            <v>345382980.95</v>
          </cell>
          <cell r="H16">
            <v>29471633.21999997</v>
          </cell>
          <cell r="I16">
            <v>65.21928713582228</v>
          </cell>
          <cell r="J16">
            <v>-15716890.780000031</v>
          </cell>
          <cell r="K16">
            <v>100.60437281530072</v>
          </cell>
          <cell r="L16">
            <v>2074860.949999988</v>
          </cell>
        </row>
        <row r="17">
          <cell r="B17">
            <v>7303</v>
          </cell>
          <cell r="C17">
            <v>7303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99.9972613994249</v>
          </cell>
          <cell r="L17">
            <v>-0.1999999999998181</v>
          </cell>
        </row>
        <row r="18">
          <cell r="B18">
            <v>5361540</v>
          </cell>
          <cell r="C18">
            <v>5179905</v>
          </cell>
          <cell r="D18">
            <v>202475</v>
          </cell>
          <cell r="G18">
            <v>5599456.88</v>
          </cell>
          <cell r="H18">
            <v>153551.1299999999</v>
          </cell>
          <cell r="I18">
            <v>75.837081121126</v>
          </cell>
          <cell r="J18">
            <v>-48923.87000000011</v>
          </cell>
          <cell r="K18">
            <v>108.0996056877491</v>
          </cell>
          <cell r="L18">
            <v>419551.8799999999</v>
          </cell>
        </row>
        <row r="19">
          <cell r="B19">
            <v>146600300</v>
          </cell>
          <cell r="C19">
            <v>135732661</v>
          </cell>
          <cell r="D19">
            <v>13437642</v>
          </cell>
          <cell r="G19">
            <v>135430247.78</v>
          </cell>
          <cell r="H19">
            <v>7961819.290000007</v>
          </cell>
          <cell r="I19">
            <v>59.25012208243088</v>
          </cell>
          <cell r="J19">
            <v>-5475822.709999993</v>
          </cell>
          <cell r="K19">
            <v>99.77719937281712</v>
          </cell>
          <cell r="L19">
            <v>-302413.2199999988</v>
          </cell>
        </row>
        <row r="20">
          <cell r="B20">
            <v>38053760</v>
          </cell>
          <cell r="C20">
            <v>35019980</v>
          </cell>
          <cell r="D20">
            <v>3080880</v>
          </cell>
          <cell r="G20">
            <v>34154889.34</v>
          </cell>
          <cell r="H20">
            <v>1219772.1300000027</v>
          </cell>
          <cell r="I20">
            <v>39.59167932538764</v>
          </cell>
          <cell r="J20">
            <v>-1861107.8699999973</v>
          </cell>
          <cell r="K20">
            <v>97.52972257551262</v>
          </cell>
          <cell r="L20">
            <v>-865090.6599999964</v>
          </cell>
        </row>
        <row r="21">
          <cell r="B21">
            <v>57191538</v>
          </cell>
          <cell r="C21">
            <v>53234874</v>
          </cell>
          <cell r="D21">
            <v>2842070</v>
          </cell>
          <cell r="G21">
            <v>55249953.5</v>
          </cell>
          <cell r="H21">
            <v>3472729.030000001</v>
          </cell>
          <cell r="I21">
            <v>122.19013008124364</v>
          </cell>
          <cell r="J21">
            <v>630659.0300000012</v>
          </cell>
          <cell r="K21">
            <v>103.78526208214562</v>
          </cell>
          <cell r="L21">
            <v>2015079.5</v>
          </cell>
        </row>
        <row r="22">
          <cell r="B22">
            <v>4539050</v>
          </cell>
          <cell r="C22">
            <v>4174075</v>
          </cell>
          <cell r="D22">
            <v>418065</v>
          </cell>
          <cell r="G22">
            <v>4019509.89</v>
          </cell>
          <cell r="H22">
            <v>122060.66000000015</v>
          </cell>
          <cell r="I22">
            <v>29.196574695322536</v>
          </cell>
          <cell r="J22">
            <v>-296004.33999999985</v>
          </cell>
          <cell r="K22">
            <v>96.29702125620648</v>
          </cell>
          <cell r="L22">
            <v>-154565.10999999987</v>
          </cell>
        </row>
        <row r="23">
          <cell r="B23">
            <v>175251</v>
          </cell>
          <cell r="C23">
            <v>175251</v>
          </cell>
          <cell r="D23">
            <v>0</v>
          </cell>
          <cell r="G23">
            <v>125042.54</v>
          </cell>
          <cell r="H23">
            <v>748</v>
          </cell>
          <cell r="J23">
            <v>748</v>
          </cell>
          <cell r="K23">
            <v>71.350542935561</v>
          </cell>
          <cell r="L23">
            <v>-50208.46000000001</v>
          </cell>
        </row>
        <row r="24">
          <cell r="B24">
            <v>133877162</v>
          </cell>
          <cell r="C24">
            <v>125522739</v>
          </cell>
          <cell r="D24">
            <v>13981135</v>
          </cell>
          <cell r="G24">
            <v>132383984.76</v>
          </cell>
          <cell r="H24">
            <v>7114871.719999999</v>
          </cell>
          <cell r="I24">
            <v>50.889085328194014</v>
          </cell>
          <cell r="J24">
            <v>-6866263.280000001</v>
          </cell>
          <cell r="K24">
            <v>105.4661377011539</v>
          </cell>
          <cell r="L24">
            <v>6861245.760000005</v>
          </cell>
        </row>
        <row r="25">
          <cell r="B25">
            <v>7792857</v>
          </cell>
          <cell r="C25">
            <v>6927048</v>
          </cell>
          <cell r="D25">
            <v>518940</v>
          </cell>
          <cell r="G25">
            <v>6934442.63</v>
          </cell>
          <cell r="H25">
            <v>339654.25</v>
          </cell>
          <cell r="I25">
            <v>65.4515454580491</v>
          </cell>
          <cell r="J25">
            <v>-179285.75</v>
          </cell>
          <cell r="K25">
            <v>100.10675009037038</v>
          </cell>
          <cell r="L25">
            <v>7394.629999999888</v>
          </cell>
        </row>
        <row r="26">
          <cell r="B26">
            <v>69501178</v>
          </cell>
          <cell r="C26">
            <v>64304982</v>
          </cell>
          <cell r="D26">
            <v>5997722</v>
          </cell>
          <cell r="G26">
            <v>60849211.76</v>
          </cell>
          <cell r="H26">
            <v>3248008.009999998</v>
          </cell>
          <cell r="I26">
            <v>54.15402731236956</v>
          </cell>
          <cell r="J26">
            <v>-2749713.990000002</v>
          </cell>
          <cell r="K26">
            <v>94.62596810928274</v>
          </cell>
          <cell r="L26">
            <v>-3455770.240000002</v>
          </cell>
        </row>
        <row r="27">
          <cell r="B27">
            <v>83700</v>
          </cell>
          <cell r="C27">
            <v>76330</v>
          </cell>
          <cell r="D27">
            <v>3930</v>
          </cell>
          <cell r="G27">
            <v>80457.99</v>
          </cell>
          <cell r="H27">
            <v>397.1600000000035</v>
          </cell>
          <cell r="I27">
            <v>10.105852417302888</v>
          </cell>
          <cell r="J27">
            <v>-3532.8399999999965</v>
          </cell>
          <cell r="K27">
            <v>105.40808332241582</v>
          </cell>
          <cell r="L27">
            <v>4127.990000000005</v>
          </cell>
        </row>
        <row r="28">
          <cell r="B28">
            <v>62171628</v>
          </cell>
          <cell r="C28">
            <v>58011940</v>
          </cell>
          <cell r="D28">
            <v>5247421</v>
          </cell>
          <cell r="G28">
            <v>56181491.54</v>
          </cell>
          <cell r="H28">
            <v>2219843.799999997</v>
          </cell>
          <cell r="I28">
            <v>42.303520148278494</v>
          </cell>
          <cell r="J28">
            <v>-3027577.200000003</v>
          </cell>
          <cell r="K28">
            <v>96.84470393508646</v>
          </cell>
          <cell r="L28">
            <v>-1830448.460000001</v>
          </cell>
        </row>
        <row r="29">
          <cell r="B29">
            <v>30335540</v>
          </cell>
          <cell r="C29">
            <v>27940507</v>
          </cell>
          <cell r="D29">
            <v>2057307</v>
          </cell>
          <cell r="G29">
            <v>28496133.27</v>
          </cell>
          <cell r="H29">
            <v>1031458.3299999982</v>
          </cell>
          <cell r="I29">
            <v>50.13633502437887</v>
          </cell>
          <cell r="J29">
            <v>-1025848.6700000018</v>
          </cell>
          <cell r="K29">
            <v>101.98860482381369</v>
          </cell>
          <cell r="L29">
            <v>555626.2699999996</v>
          </cell>
        </row>
        <row r="30">
          <cell r="B30">
            <v>41821248</v>
          </cell>
          <cell r="C30">
            <v>39008362</v>
          </cell>
          <cell r="D30">
            <v>2904220</v>
          </cell>
          <cell r="G30">
            <v>37736368.41</v>
          </cell>
          <cell r="H30">
            <v>2435556.1799999997</v>
          </cell>
          <cell r="I30">
            <v>83.86266123089847</v>
          </cell>
          <cell r="J30">
            <v>-468663.8200000003</v>
          </cell>
          <cell r="K30">
            <v>96.739177128227</v>
          </cell>
          <cell r="L30">
            <v>-1271993.5900000036</v>
          </cell>
        </row>
        <row r="31">
          <cell r="B31">
            <v>7461035</v>
          </cell>
          <cell r="C31">
            <v>6766240.86</v>
          </cell>
          <cell r="D31">
            <v>722914.8600000003</v>
          </cell>
          <cell r="G31">
            <v>7018519.83</v>
          </cell>
          <cell r="H31">
            <v>191041.16000000015</v>
          </cell>
          <cell r="I31">
            <v>26.426508925269577</v>
          </cell>
          <cell r="J31">
            <v>-531873.7000000002</v>
          </cell>
          <cell r="K31">
            <v>103.72849526376453</v>
          </cell>
          <cell r="L31">
            <v>252278.96999999974</v>
          </cell>
        </row>
        <row r="32">
          <cell r="B32">
            <v>85731022</v>
          </cell>
          <cell r="C32">
            <v>79882044</v>
          </cell>
          <cell r="D32">
            <v>6731919</v>
          </cell>
          <cell r="G32">
            <v>76216123.03</v>
          </cell>
          <cell r="H32">
            <v>3476092.370000005</v>
          </cell>
          <cell r="I32">
            <v>51.63598032002472</v>
          </cell>
          <cell r="J32">
            <v>-3255826.629999995</v>
          </cell>
          <cell r="K32">
            <v>95.41083228916877</v>
          </cell>
          <cell r="L32">
            <v>-3665920.969999999</v>
          </cell>
        </row>
        <row r="33">
          <cell r="B33">
            <v>105500</v>
          </cell>
          <cell r="C33">
            <v>104500</v>
          </cell>
          <cell r="D33">
            <v>15700</v>
          </cell>
          <cell r="G33">
            <v>321213.62</v>
          </cell>
          <cell r="H33">
            <v>10340</v>
          </cell>
          <cell r="I33">
            <v>65.85987261146497</v>
          </cell>
          <cell r="J33">
            <v>-5360</v>
          </cell>
          <cell r="K33">
            <v>307.3814545454546</v>
          </cell>
          <cell r="L33">
            <v>216713.62</v>
          </cell>
        </row>
        <row r="34">
          <cell r="B34">
            <v>8393900</v>
          </cell>
          <cell r="C34">
            <v>7890467</v>
          </cell>
          <cell r="D34">
            <v>620975</v>
          </cell>
          <cell r="G34">
            <v>7766359.03</v>
          </cell>
          <cell r="H34">
            <v>739376.1200000001</v>
          </cell>
          <cell r="I34">
            <v>119.06697048995534</v>
          </cell>
          <cell r="J34">
            <v>118401.12000000011</v>
          </cell>
          <cell r="K34">
            <v>98.42711502373687</v>
          </cell>
          <cell r="L34">
            <v>-124107.96999999974</v>
          </cell>
        </row>
        <row r="35">
          <cell r="B35">
            <v>17808849</v>
          </cell>
          <cell r="C35">
            <v>16467704</v>
          </cell>
          <cell r="D35">
            <v>1138025</v>
          </cell>
          <cell r="G35">
            <v>18854150.1</v>
          </cell>
          <cell r="H35">
            <v>753481.2700000033</v>
          </cell>
          <cell r="I35">
            <v>66.20955339293981</v>
          </cell>
          <cell r="J35">
            <v>-384543.7299999967</v>
          </cell>
          <cell r="K35">
            <v>114.49167473498431</v>
          </cell>
          <cell r="L35">
            <v>2386446.1000000015</v>
          </cell>
        </row>
        <row r="36">
          <cell r="B36">
            <v>53733027</v>
          </cell>
          <cell r="C36">
            <v>50351057</v>
          </cell>
          <cell r="D36">
            <v>4748799</v>
          </cell>
          <cell r="G36">
            <v>47194361.96</v>
          </cell>
          <cell r="H36">
            <v>2416575.039999999</v>
          </cell>
          <cell r="I36">
            <v>50.888130662089495</v>
          </cell>
          <cell r="J36">
            <v>-2332223.960000001</v>
          </cell>
          <cell r="K36">
            <v>93.73062805811604</v>
          </cell>
          <cell r="L36">
            <v>-3156695.039999999</v>
          </cell>
        </row>
        <row r="37">
          <cell r="B37">
            <v>27439833</v>
          </cell>
          <cell r="C37">
            <v>26300334</v>
          </cell>
          <cell r="D37">
            <v>2343216</v>
          </cell>
          <cell r="G37">
            <v>25929088.57</v>
          </cell>
          <cell r="H37">
            <v>1401325.3099999987</v>
          </cell>
          <cell r="I37">
            <v>59.80350552403188</v>
          </cell>
          <cell r="J37">
            <v>-941890.6900000013</v>
          </cell>
          <cell r="K37">
            <v>98.58843834454726</v>
          </cell>
          <cell r="L37">
            <v>-371245.4299999997</v>
          </cell>
        </row>
        <row r="38">
          <cell r="B38">
            <v>20269298</v>
          </cell>
          <cell r="C38">
            <v>19249046</v>
          </cell>
          <cell r="D38">
            <v>1630281</v>
          </cell>
          <cell r="G38">
            <v>20400796.68</v>
          </cell>
          <cell r="H38">
            <v>1412150.919999998</v>
          </cell>
          <cell r="I38">
            <v>86.62009310051445</v>
          </cell>
          <cell r="J38">
            <v>-218130.08000000194</v>
          </cell>
          <cell r="K38">
            <v>105.98341694440336</v>
          </cell>
          <cell r="L38">
            <v>1151750.6799999997</v>
          </cell>
        </row>
        <row r="39">
          <cell r="B39">
            <v>20480540</v>
          </cell>
          <cell r="C39">
            <v>19364215</v>
          </cell>
          <cell r="D39">
            <v>2236940</v>
          </cell>
          <cell r="G39">
            <v>19755723.1</v>
          </cell>
          <cell r="H39">
            <v>1058143.830000002</v>
          </cell>
          <cell r="I39">
            <v>47.30318336656334</v>
          </cell>
          <cell r="J39">
            <v>-1178796.169999998</v>
          </cell>
          <cell r="K39">
            <v>102.02181239983135</v>
          </cell>
          <cell r="L39">
            <v>391508.1000000015</v>
          </cell>
        </row>
        <row r="40">
          <cell r="B40">
            <v>22941294</v>
          </cell>
          <cell r="C40">
            <v>21527244</v>
          </cell>
          <cell r="D40">
            <v>1489130</v>
          </cell>
          <cell r="G40">
            <v>20653849.58</v>
          </cell>
          <cell r="H40">
            <v>864089.879999999</v>
          </cell>
          <cell r="I40">
            <v>58.02649063547165</v>
          </cell>
          <cell r="J40">
            <v>-625040.120000001</v>
          </cell>
          <cell r="K40">
            <v>95.94284145244045</v>
          </cell>
          <cell r="L40">
            <v>-873394.4200000018</v>
          </cell>
        </row>
        <row r="41">
          <cell r="B41">
            <v>36160712</v>
          </cell>
          <cell r="C41">
            <v>33293946</v>
          </cell>
          <cell r="D41">
            <v>2837489</v>
          </cell>
          <cell r="G41">
            <v>35306202.76</v>
          </cell>
          <cell r="H41">
            <v>2425497.629999999</v>
          </cell>
          <cell r="I41">
            <v>85.48042406508004</v>
          </cell>
          <cell r="J41">
            <v>-411991.37000000104</v>
          </cell>
          <cell r="K41">
            <v>106.04391188716411</v>
          </cell>
          <cell r="L41">
            <v>2012256.759999998</v>
          </cell>
        </row>
        <row r="42">
          <cell r="B42">
            <v>66700615</v>
          </cell>
          <cell r="C42">
            <v>61247400</v>
          </cell>
          <cell r="D42">
            <v>5308843</v>
          </cell>
          <cell r="G42">
            <v>57425599.33</v>
          </cell>
          <cell r="H42">
            <v>3623400.5700000003</v>
          </cell>
          <cell r="I42">
            <v>68.25217038816179</v>
          </cell>
          <cell r="J42">
            <v>-1685442.4299999997</v>
          </cell>
          <cell r="K42">
            <v>93.76006055767266</v>
          </cell>
          <cell r="L42">
            <v>-3821800.670000002</v>
          </cell>
        </row>
        <row r="43">
          <cell r="B43">
            <v>32433514</v>
          </cell>
          <cell r="C43">
            <v>28831310</v>
          </cell>
          <cell r="D43">
            <v>4973100</v>
          </cell>
          <cell r="G43">
            <v>26921540.01</v>
          </cell>
          <cell r="H43">
            <v>1340790.8200000003</v>
          </cell>
          <cell r="I43">
            <v>26.960865858317757</v>
          </cell>
          <cell r="J43">
            <v>-3632309.1799999997</v>
          </cell>
          <cell r="K43">
            <v>93.37605544111594</v>
          </cell>
          <cell r="L43">
            <v>-1909769.9899999984</v>
          </cell>
        </row>
        <row r="44">
          <cell r="B44">
            <v>32206427</v>
          </cell>
          <cell r="C44">
            <v>29922727</v>
          </cell>
          <cell r="D44">
            <v>4932111</v>
          </cell>
          <cell r="G44">
            <v>28763316.27</v>
          </cell>
          <cell r="H44">
            <v>1921800.0999999978</v>
          </cell>
          <cell r="I44">
            <v>38.965061816329715</v>
          </cell>
          <cell r="J44">
            <v>-3010310.9000000022</v>
          </cell>
          <cell r="K44">
            <v>96.12531728809343</v>
          </cell>
          <cell r="L44">
            <v>-1159410.7300000004</v>
          </cell>
        </row>
        <row r="45">
          <cell r="B45">
            <v>11207222</v>
          </cell>
          <cell r="C45">
            <v>10567105</v>
          </cell>
          <cell r="D45">
            <v>989590</v>
          </cell>
          <cell r="G45">
            <v>8898354.03</v>
          </cell>
          <cell r="H45">
            <v>319223.87999999896</v>
          </cell>
          <cell r="I45">
            <v>32.25819581847017</v>
          </cell>
          <cell r="J45">
            <v>-670366.120000001</v>
          </cell>
          <cell r="K45">
            <v>84.20805916095277</v>
          </cell>
          <cell r="L45">
            <v>-1668750.9700000007</v>
          </cell>
        </row>
        <row r="46">
          <cell r="B46">
            <v>11295500</v>
          </cell>
          <cell r="C46">
            <v>10429605</v>
          </cell>
          <cell r="D46">
            <v>1377570</v>
          </cell>
          <cell r="G46">
            <v>9768366.45</v>
          </cell>
          <cell r="H46">
            <v>599549.4899999984</v>
          </cell>
          <cell r="I46">
            <v>43.52225222674698</v>
          </cell>
          <cell r="J46">
            <v>-778020.5100000016</v>
          </cell>
          <cell r="K46">
            <v>93.6599847261713</v>
          </cell>
          <cell r="L46">
            <v>-661238.5500000007</v>
          </cell>
        </row>
        <row r="47">
          <cell r="B47">
            <v>14950700</v>
          </cell>
          <cell r="C47">
            <v>13650342</v>
          </cell>
          <cell r="D47">
            <v>2019301</v>
          </cell>
          <cell r="G47">
            <v>12782349.65</v>
          </cell>
          <cell r="H47">
            <v>303282.9399999995</v>
          </cell>
          <cell r="I47">
            <v>15.019204170155884</v>
          </cell>
          <cell r="J47">
            <v>-1716018.0600000005</v>
          </cell>
          <cell r="K47">
            <v>93.64124100333898</v>
          </cell>
          <cell r="L47">
            <v>-867992.3499999996</v>
          </cell>
        </row>
        <row r="48">
          <cell r="B48">
            <v>29529180</v>
          </cell>
          <cell r="C48">
            <v>27188561</v>
          </cell>
          <cell r="D48">
            <v>2783376</v>
          </cell>
          <cell r="G48">
            <v>25913659.39</v>
          </cell>
          <cell r="H48">
            <v>1243792.539999999</v>
          </cell>
          <cell r="I48">
            <v>44.68647211156521</v>
          </cell>
          <cell r="J48">
            <v>-1539583.460000001</v>
          </cell>
          <cell r="K48">
            <v>95.31088971571538</v>
          </cell>
          <cell r="L48">
            <v>-1274901.6099999994</v>
          </cell>
        </row>
        <row r="49">
          <cell r="B49">
            <v>15578840</v>
          </cell>
          <cell r="C49">
            <v>14266040</v>
          </cell>
          <cell r="D49">
            <v>2821400</v>
          </cell>
          <cell r="G49">
            <v>11139395.13</v>
          </cell>
          <cell r="H49">
            <v>888471.0600000005</v>
          </cell>
          <cell r="I49">
            <v>31.490432409442136</v>
          </cell>
          <cell r="J49">
            <v>-1932928.9399999995</v>
          </cell>
          <cell r="K49">
            <v>78.08330223383645</v>
          </cell>
          <cell r="L49">
            <v>-3126644.869999999</v>
          </cell>
        </row>
        <row r="50">
          <cell r="B50">
            <v>10938500</v>
          </cell>
          <cell r="C50">
            <v>9653130</v>
          </cell>
          <cell r="D50">
            <v>1120590</v>
          </cell>
          <cell r="G50">
            <v>10375648.38</v>
          </cell>
          <cell r="H50">
            <v>1176698.0700000003</v>
          </cell>
          <cell r="I50">
            <v>105.00701148502132</v>
          </cell>
          <cell r="J50">
            <v>56108.0700000003</v>
          </cell>
          <cell r="K50">
            <v>107.48480938307057</v>
          </cell>
          <cell r="L50">
            <v>722518.3800000008</v>
          </cell>
        </row>
        <row r="51">
          <cell r="B51">
            <v>61660350</v>
          </cell>
          <cell r="C51">
            <v>58122943</v>
          </cell>
          <cell r="D51">
            <v>4743873</v>
          </cell>
          <cell r="G51">
            <v>63386413.63</v>
          </cell>
          <cell r="H51">
            <v>2864725.8900000006</v>
          </cell>
          <cell r="I51">
            <v>60.38791278771587</v>
          </cell>
          <cell r="J51">
            <v>-1879147.1099999994</v>
          </cell>
          <cell r="K51">
            <v>109.05575381824694</v>
          </cell>
          <cell r="L51">
            <v>5263470.630000003</v>
          </cell>
        </row>
        <row r="52">
          <cell r="B52">
            <v>87045500</v>
          </cell>
          <cell r="C52">
            <v>79542704</v>
          </cell>
          <cell r="D52">
            <v>7758124</v>
          </cell>
          <cell r="G52">
            <v>76882691.2</v>
          </cell>
          <cell r="H52">
            <v>4319534.159999996</v>
          </cell>
          <cell r="I52">
            <v>55.677560193675646</v>
          </cell>
          <cell r="J52">
            <v>-3438589.8400000036</v>
          </cell>
          <cell r="K52">
            <v>96.65586827422915</v>
          </cell>
          <cell r="L52">
            <v>-2660012.799999997</v>
          </cell>
        </row>
        <row r="53">
          <cell r="B53">
            <v>39094603</v>
          </cell>
          <cell r="C53">
            <v>34530738</v>
          </cell>
          <cell r="D53">
            <v>2738365</v>
          </cell>
          <cell r="G53">
            <v>33246668.9</v>
          </cell>
          <cell r="H53">
            <v>1328487.8599999994</v>
          </cell>
          <cell r="I53">
            <v>48.51390738634183</v>
          </cell>
          <cell r="J53">
            <v>-1409877.1400000006</v>
          </cell>
          <cell r="K53">
            <v>96.28137371405153</v>
          </cell>
          <cell r="L53">
            <v>-1284069.1000000015</v>
          </cell>
        </row>
        <row r="54">
          <cell r="B54">
            <v>73827000</v>
          </cell>
          <cell r="C54">
            <v>68585280</v>
          </cell>
          <cell r="D54">
            <v>5391290</v>
          </cell>
          <cell r="G54">
            <v>69953228.27</v>
          </cell>
          <cell r="H54">
            <v>4132325.469999999</v>
          </cell>
          <cell r="I54">
            <v>76.64817641046946</v>
          </cell>
          <cell r="J54">
            <v>-1258964.5300000012</v>
          </cell>
          <cell r="K54">
            <v>101.99452166703993</v>
          </cell>
          <cell r="L54">
            <v>1367948.2699999958</v>
          </cell>
        </row>
        <row r="55">
          <cell r="B55">
            <v>84720000</v>
          </cell>
          <cell r="C55">
            <v>79666200</v>
          </cell>
          <cell r="D55">
            <v>6265750</v>
          </cell>
          <cell r="G55">
            <v>75223449.72</v>
          </cell>
          <cell r="H55">
            <v>4323610.400000006</v>
          </cell>
          <cell r="I55">
            <v>69.00387663089025</v>
          </cell>
          <cell r="J55">
            <v>-1942139.599999994</v>
          </cell>
          <cell r="K55">
            <v>94.42329334146727</v>
          </cell>
          <cell r="L55">
            <v>-4442750.280000001</v>
          </cell>
        </row>
        <row r="56">
          <cell r="B56">
            <v>15857756</v>
          </cell>
          <cell r="C56">
            <v>14979366</v>
          </cell>
          <cell r="D56">
            <v>1298380</v>
          </cell>
          <cell r="G56">
            <v>15261279.89</v>
          </cell>
          <cell r="H56">
            <v>783897.1799999997</v>
          </cell>
          <cell r="I56">
            <v>60.37501963985888</v>
          </cell>
          <cell r="J56">
            <v>-514482.8200000003</v>
          </cell>
          <cell r="K56">
            <v>101.88201483293753</v>
          </cell>
          <cell r="L56">
            <v>281913.8900000006</v>
          </cell>
        </row>
        <row r="57">
          <cell r="B57">
            <v>70781676</v>
          </cell>
          <cell r="C57">
            <v>66053276</v>
          </cell>
          <cell r="D57">
            <v>6007697</v>
          </cell>
          <cell r="G57">
            <v>65818065.89</v>
          </cell>
          <cell r="H57">
            <v>4254815.1000000015</v>
          </cell>
          <cell r="I57">
            <v>70.82273123960815</v>
          </cell>
          <cell r="J57">
            <v>-1752881.8999999985</v>
          </cell>
          <cell r="K57">
            <v>99.64390848684023</v>
          </cell>
          <cell r="L57">
            <v>-235210.1099999994</v>
          </cell>
        </row>
        <row r="58">
          <cell r="B58">
            <v>24760000</v>
          </cell>
          <cell r="C58">
            <v>22311844</v>
          </cell>
          <cell r="D58">
            <v>1784512</v>
          </cell>
          <cell r="G58">
            <v>23786618.16</v>
          </cell>
          <cell r="H58">
            <v>1923356.1499999985</v>
          </cell>
          <cell r="I58">
            <v>107.78051086235332</v>
          </cell>
          <cell r="J58">
            <v>138844.1499999985</v>
          </cell>
          <cell r="K58">
            <v>106.60982642223564</v>
          </cell>
          <cell r="L58">
            <v>1474774.1600000001</v>
          </cell>
        </row>
        <row r="59">
          <cell r="B59">
            <v>14983150</v>
          </cell>
          <cell r="C59">
            <v>14330656</v>
          </cell>
          <cell r="D59">
            <v>1014303</v>
          </cell>
          <cell r="G59">
            <v>12877840.43</v>
          </cell>
          <cell r="H59">
            <v>557288.1099999994</v>
          </cell>
          <cell r="I59">
            <v>54.94296181712953</v>
          </cell>
          <cell r="J59">
            <v>-457014.8900000006</v>
          </cell>
          <cell r="K59">
            <v>89.86218376883794</v>
          </cell>
          <cell r="L59">
            <v>-1452815.5700000003</v>
          </cell>
        </row>
        <row r="60">
          <cell r="B60">
            <v>11292759</v>
          </cell>
          <cell r="C60">
            <v>10639151</v>
          </cell>
          <cell r="D60">
            <v>614792</v>
          </cell>
          <cell r="G60">
            <v>12596749.81</v>
          </cell>
          <cell r="H60">
            <v>496590.3499999996</v>
          </cell>
          <cell r="I60">
            <v>80.77371696443669</v>
          </cell>
          <cell r="J60">
            <v>-118201.65000000037</v>
          </cell>
          <cell r="K60">
            <v>118.39995324814923</v>
          </cell>
          <cell r="L60">
            <v>1957598.8100000005</v>
          </cell>
        </row>
        <row r="61">
          <cell r="B61">
            <v>14013826</v>
          </cell>
          <cell r="C61">
            <v>13055434</v>
          </cell>
          <cell r="D61">
            <v>1410008</v>
          </cell>
          <cell r="G61">
            <v>12215879.26</v>
          </cell>
          <cell r="H61">
            <v>430443.70999999903</v>
          </cell>
          <cell r="I61">
            <v>30.5277494879461</v>
          </cell>
          <cell r="J61">
            <v>-979564.290000001</v>
          </cell>
          <cell r="K61">
            <v>93.56930807508965</v>
          </cell>
          <cell r="L61">
            <v>-839554.7400000002</v>
          </cell>
        </row>
        <row r="62">
          <cell r="B62">
            <v>10347501</v>
          </cell>
          <cell r="C62">
            <v>9520019</v>
          </cell>
          <cell r="D62">
            <v>1178768</v>
          </cell>
          <cell r="G62">
            <v>9789841.47</v>
          </cell>
          <cell r="H62">
            <v>724362.8300000001</v>
          </cell>
          <cell r="I62">
            <v>61.450839350915544</v>
          </cell>
          <cell r="J62">
            <v>-454405.1699999999</v>
          </cell>
          <cell r="K62">
            <v>102.83426398623786</v>
          </cell>
          <cell r="L62">
            <v>269822.47000000067</v>
          </cell>
        </row>
        <row r="63">
          <cell r="B63">
            <v>15300000</v>
          </cell>
          <cell r="C63">
            <v>14379470</v>
          </cell>
          <cell r="D63">
            <v>1083140</v>
          </cell>
          <cell r="G63">
            <v>15156429.84</v>
          </cell>
          <cell r="H63">
            <v>430347.9000000004</v>
          </cell>
          <cell r="I63">
            <v>39.7315120852337</v>
          </cell>
          <cell r="J63">
            <v>-652792.0999999996</v>
          </cell>
          <cell r="K63">
            <v>105.40325783912759</v>
          </cell>
          <cell r="L63">
            <v>776959.8399999999</v>
          </cell>
        </row>
        <row r="64">
          <cell r="B64">
            <v>12037300</v>
          </cell>
          <cell r="C64">
            <v>11238290</v>
          </cell>
          <cell r="D64">
            <v>853381</v>
          </cell>
          <cell r="G64">
            <v>11558273.69</v>
          </cell>
          <cell r="H64">
            <v>508556.6799999997</v>
          </cell>
          <cell r="I64">
            <v>59.59315710099003</v>
          </cell>
          <cell r="J64">
            <v>-344824.3200000003</v>
          </cell>
          <cell r="K64">
            <v>102.84726315124453</v>
          </cell>
          <cell r="L64">
            <v>319983.6899999995</v>
          </cell>
        </row>
        <row r="65">
          <cell r="B65">
            <v>37048550</v>
          </cell>
          <cell r="C65">
            <v>34317981</v>
          </cell>
          <cell r="D65">
            <v>2969625</v>
          </cell>
          <cell r="G65">
            <v>36623684.27</v>
          </cell>
          <cell r="H65">
            <v>1812299.8600000069</v>
          </cell>
          <cell r="I65">
            <v>61.02790284968664</v>
          </cell>
          <cell r="J65">
            <v>-1157325.1399999931</v>
          </cell>
          <cell r="K65">
            <v>106.71864487016298</v>
          </cell>
          <cell r="L65">
            <v>2305703.2700000033</v>
          </cell>
        </row>
        <row r="66">
          <cell r="B66">
            <v>74959526</v>
          </cell>
          <cell r="C66">
            <v>69380631</v>
          </cell>
          <cell r="D66">
            <v>5809625</v>
          </cell>
          <cell r="G66">
            <v>62560537.28</v>
          </cell>
          <cell r="H66">
            <v>2785528.2700000033</v>
          </cell>
          <cell r="I66">
            <v>47.946782623663374</v>
          </cell>
          <cell r="J66">
            <v>-3024096.7299999967</v>
          </cell>
          <cell r="K66">
            <v>90.17003215205696</v>
          </cell>
          <cell r="L66">
            <v>-6820093.719999999</v>
          </cell>
        </row>
        <row r="67">
          <cell r="B67">
            <v>104057186</v>
          </cell>
          <cell r="C67">
            <v>92646598</v>
          </cell>
          <cell r="D67">
            <v>10143467</v>
          </cell>
          <cell r="G67">
            <v>86804049.25</v>
          </cell>
          <cell r="H67">
            <v>4102711.9599999934</v>
          </cell>
          <cell r="I67">
            <v>40.44684090755156</v>
          </cell>
          <cell r="J67">
            <v>-6040755.040000007</v>
          </cell>
          <cell r="K67">
            <v>93.69372553755294</v>
          </cell>
          <cell r="L67">
            <v>-5842548.75</v>
          </cell>
        </row>
        <row r="68">
          <cell r="B68">
            <v>16071180</v>
          </cell>
          <cell r="C68">
            <v>15220025</v>
          </cell>
          <cell r="D68">
            <v>1692245</v>
          </cell>
          <cell r="G68">
            <v>15937554.51</v>
          </cell>
          <cell r="H68">
            <v>961804.6099999994</v>
          </cell>
          <cell r="I68">
            <v>56.83601428871111</v>
          </cell>
          <cell r="J68">
            <v>-730440.3900000006</v>
          </cell>
          <cell r="K68">
            <v>104.71437799872207</v>
          </cell>
          <cell r="L68">
            <v>717529.5099999998</v>
          </cell>
        </row>
        <row r="69">
          <cell r="B69">
            <v>9943882</v>
          </cell>
          <cell r="C69">
            <v>9186955</v>
          </cell>
          <cell r="D69">
            <v>828877</v>
          </cell>
          <cell r="G69">
            <v>9544316.88</v>
          </cell>
          <cell r="H69">
            <v>661753.790000001</v>
          </cell>
          <cell r="I69">
            <v>79.83739324411233</v>
          </cell>
          <cell r="J69">
            <v>-167123.20999999903</v>
          </cell>
          <cell r="K69">
            <v>103.88988386249851</v>
          </cell>
          <cell r="L69">
            <v>357361.8800000008</v>
          </cell>
        </row>
        <row r="70">
          <cell r="B70">
            <v>8254815</v>
          </cell>
          <cell r="C70">
            <v>7116529</v>
          </cell>
          <cell r="D70">
            <v>597327</v>
          </cell>
          <cell r="G70">
            <v>7025460.4</v>
          </cell>
          <cell r="H70">
            <v>358453.9400000004</v>
          </cell>
          <cell r="I70">
            <v>60.009666397132634</v>
          </cell>
          <cell r="J70">
            <v>-238873.0599999996</v>
          </cell>
          <cell r="K70">
            <v>98.72032278657194</v>
          </cell>
          <cell r="L70">
            <v>-91068.59999999963</v>
          </cell>
        </row>
        <row r="71">
          <cell r="B71">
            <v>58533083</v>
          </cell>
          <cell r="C71">
            <v>54400001</v>
          </cell>
          <cell r="D71">
            <v>4501580</v>
          </cell>
          <cell r="G71">
            <v>49539843.86</v>
          </cell>
          <cell r="H71">
            <v>2460973.1799999997</v>
          </cell>
          <cell r="I71">
            <v>54.6690979611603</v>
          </cell>
          <cell r="J71">
            <v>-2040606.8200000003</v>
          </cell>
          <cell r="K71">
            <v>91.06588777452413</v>
          </cell>
          <cell r="L71">
            <v>-4860157.140000001</v>
          </cell>
        </row>
        <row r="72">
          <cell r="B72">
            <v>24213667</v>
          </cell>
          <cell r="C72">
            <v>22603962</v>
          </cell>
          <cell r="D72">
            <v>1609705</v>
          </cell>
          <cell r="G72">
            <v>23277701.57</v>
          </cell>
          <cell r="H72">
            <v>1409603.0300000012</v>
          </cell>
          <cell r="I72">
            <v>87.56902848658612</v>
          </cell>
          <cell r="J72">
            <v>-200101.9699999988</v>
          </cell>
          <cell r="K72">
            <v>102.98062600706903</v>
          </cell>
          <cell r="L72">
            <v>673739.5700000003</v>
          </cell>
        </row>
        <row r="73">
          <cell r="B73">
            <v>9613620</v>
          </cell>
          <cell r="C73">
            <v>9093120</v>
          </cell>
          <cell r="D73">
            <v>594870</v>
          </cell>
          <cell r="G73">
            <v>9857060.99</v>
          </cell>
          <cell r="H73">
            <v>676416.0299999993</v>
          </cell>
          <cell r="I73">
            <v>113.70821019718582</v>
          </cell>
          <cell r="J73">
            <v>81546.02999999933</v>
          </cell>
          <cell r="K73">
            <v>108.40130769196932</v>
          </cell>
          <cell r="L73">
            <v>763940.9900000002</v>
          </cell>
        </row>
        <row r="74">
          <cell r="B74">
            <v>10027814</v>
          </cell>
          <cell r="C74">
            <v>9335896</v>
          </cell>
          <cell r="D74">
            <v>1432983</v>
          </cell>
          <cell r="G74">
            <v>10197380.08</v>
          </cell>
          <cell r="H74">
            <v>851581.4399999995</v>
          </cell>
          <cell r="I74">
            <v>59.427183713972845</v>
          </cell>
          <cell r="J74">
            <v>-581401.5600000005</v>
          </cell>
          <cell r="K74">
            <v>109.22765292158354</v>
          </cell>
          <cell r="L74">
            <v>861484.0800000001</v>
          </cell>
        </row>
        <row r="75">
          <cell r="B75">
            <v>9125733</v>
          </cell>
          <cell r="C75">
            <v>8467847</v>
          </cell>
          <cell r="D75">
            <v>912859</v>
          </cell>
          <cell r="G75">
            <v>9040163.81</v>
          </cell>
          <cell r="H75">
            <v>413014.2000000011</v>
          </cell>
          <cell r="I75">
            <v>45.24403001997035</v>
          </cell>
          <cell r="J75">
            <v>-499844.7999999989</v>
          </cell>
          <cell r="K75">
            <v>106.75870513484715</v>
          </cell>
          <cell r="L75">
            <v>572316.8100000005</v>
          </cell>
        </row>
        <row r="76">
          <cell r="B76">
            <v>16427081</v>
          </cell>
          <cell r="C76">
            <v>15309943</v>
          </cell>
          <cell r="D76">
            <v>1081422</v>
          </cell>
          <cell r="G76">
            <v>14866693.8</v>
          </cell>
          <cell r="H76">
            <v>470526.25</v>
          </cell>
          <cell r="I76">
            <v>43.509957259978066</v>
          </cell>
          <cell r="J76">
            <v>-610895.75</v>
          </cell>
          <cell r="K76">
            <v>97.10482788864726</v>
          </cell>
          <cell r="L76">
            <v>-443249.19999999925</v>
          </cell>
        </row>
        <row r="77">
          <cell r="B77">
            <v>11547235</v>
          </cell>
          <cell r="C77">
            <v>10543194</v>
          </cell>
          <cell r="D77">
            <v>738639</v>
          </cell>
          <cell r="G77">
            <v>12751077.92</v>
          </cell>
          <cell r="H77">
            <v>558223.0099999998</v>
          </cell>
          <cell r="I77">
            <v>75.57453776472671</v>
          </cell>
          <cell r="J77">
            <v>-180415.99000000022</v>
          </cell>
          <cell r="K77">
            <v>120.94131930039418</v>
          </cell>
          <cell r="L77">
            <v>2207883.92</v>
          </cell>
        </row>
        <row r="78">
          <cell r="B78">
            <v>472407370</v>
          </cell>
          <cell r="C78">
            <v>440514225</v>
          </cell>
          <cell r="D78">
            <v>40748270</v>
          </cell>
          <cell r="G78">
            <v>435407137.96</v>
          </cell>
          <cell r="H78">
            <v>28726901.02999997</v>
          </cell>
          <cell r="I78">
            <v>70.49845559087532</v>
          </cell>
          <cell r="J78">
            <v>-12021368.970000029</v>
          </cell>
          <cell r="K78">
            <v>98.84065332055962</v>
          </cell>
          <cell r="L78">
            <v>-5107087.040000021</v>
          </cell>
        </row>
        <row r="79">
          <cell r="B79">
            <v>43093757</v>
          </cell>
          <cell r="C79">
            <v>40027769</v>
          </cell>
          <cell r="D79">
            <v>4587291</v>
          </cell>
          <cell r="G79">
            <v>40343041.54</v>
          </cell>
          <cell r="H79">
            <v>1785469.8200000003</v>
          </cell>
          <cell r="I79">
            <v>38.9220962873295</v>
          </cell>
          <cell r="J79">
            <v>-2801821.1799999997</v>
          </cell>
          <cell r="K79">
            <v>100.78763455440148</v>
          </cell>
          <cell r="L79">
            <v>315272.5399999991</v>
          </cell>
        </row>
        <row r="80">
          <cell r="B80">
            <v>11498856</v>
          </cell>
          <cell r="C80">
            <v>10576792</v>
          </cell>
          <cell r="D80">
            <v>842654</v>
          </cell>
          <cell r="G80">
            <v>10471418.67</v>
          </cell>
          <cell r="H80">
            <v>486871.05000000075</v>
          </cell>
          <cell r="I80">
            <v>57.77828741096592</v>
          </cell>
          <cell r="J80">
            <v>-355782.94999999925</v>
          </cell>
          <cell r="K80">
            <v>99.00373071532465</v>
          </cell>
          <cell r="L80">
            <v>-105373.33000000007</v>
          </cell>
        </row>
        <row r="81">
          <cell r="B81">
            <v>180007400</v>
          </cell>
          <cell r="C81">
            <v>168021573</v>
          </cell>
          <cell r="D81">
            <v>11437966</v>
          </cell>
          <cell r="G81">
            <v>149243721.64</v>
          </cell>
          <cell r="H81">
            <v>8843711.029999971</v>
          </cell>
          <cell r="I81">
            <v>77.31891343268525</v>
          </cell>
          <cell r="J81">
            <v>-2594254.9700000286</v>
          </cell>
          <cell r="K81">
            <v>88.82414262363797</v>
          </cell>
          <cell r="L81">
            <v>-18777851.360000014</v>
          </cell>
        </row>
        <row r="82">
          <cell r="B82">
            <v>42973110</v>
          </cell>
          <cell r="C82">
            <v>39320259</v>
          </cell>
          <cell r="D82">
            <v>3872999</v>
          </cell>
          <cell r="G82">
            <v>38029097.59</v>
          </cell>
          <cell r="H82">
            <v>1928284.9100000039</v>
          </cell>
          <cell r="I82">
            <v>49.787901055487076</v>
          </cell>
          <cell r="J82">
            <v>-1944714.0899999961</v>
          </cell>
          <cell r="K82">
            <v>96.71629474770246</v>
          </cell>
          <cell r="L82">
            <v>-1291161.4099999964</v>
          </cell>
        </row>
        <row r="83">
          <cell r="B83">
            <v>13148816221</v>
          </cell>
          <cell r="C83">
            <v>12077776040.86</v>
          </cell>
          <cell r="D83">
            <v>1313300377.86</v>
          </cell>
          <cell r="G83">
            <v>11536050127.92</v>
          </cell>
          <cell r="H83">
            <v>886157645.8899997</v>
          </cell>
          <cell r="I83">
            <v>67.47562559404561</v>
          </cell>
          <cell r="J83">
            <v>-427142731.9700001</v>
          </cell>
          <cell r="K83">
            <v>95.51468820826531</v>
          </cell>
          <cell r="L83">
            <v>-541725912.9400003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1" sqref="F2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19.11.2020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19.11.2020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2207877300</v>
      </c>
      <c r="D10" s="33">
        <f>'[1]вспомогат'!D10</f>
        <v>318688000</v>
      </c>
      <c r="E10" s="33">
        <f>'[1]вспомогат'!G10</f>
        <v>1941729948.09</v>
      </c>
      <c r="F10" s="33">
        <f>'[1]вспомогат'!H10</f>
        <v>251113165.12999988</v>
      </c>
      <c r="G10" s="34">
        <f>'[1]вспомогат'!I10</f>
        <v>78.79592740548746</v>
      </c>
      <c r="H10" s="35">
        <f>'[1]вспомогат'!J10</f>
        <v>-67574834.87000012</v>
      </c>
      <c r="I10" s="36">
        <f>'[1]вспомогат'!K10</f>
        <v>87.9455551307131</v>
      </c>
      <c r="J10" s="37">
        <f>'[1]вспомогат'!L10</f>
        <v>-266147351.9100001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5996650000</v>
      </c>
      <c r="C12" s="33">
        <f>'[1]вспомогат'!C11</f>
        <v>5467000000</v>
      </c>
      <c r="D12" s="38">
        <f>'[1]вспомогат'!D11</f>
        <v>579000000</v>
      </c>
      <c r="E12" s="33">
        <f>'[1]вспомогат'!G11</f>
        <v>5271222310.38</v>
      </c>
      <c r="F12" s="38">
        <f>'[1]вспомогат'!H11</f>
        <v>376599204.4200001</v>
      </c>
      <c r="G12" s="39">
        <f>'[1]вспомогат'!I11</f>
        <v>65.04304048704664</v>
      </c>
      <c r="H12" s="35">
        <f>'[1]вспомогат'!J11</f>
        <v>-202400795.57999992</v>
      </c>
      <c r="I12" s="36">
        <f>'[1]вспомогат'!K11</f>
        <v>96.41891915822207</v>
      </c>
      <c r="J12" s="37">
        <f>'[1]вспомогат'!L11</f>
        <v>-195777689.6199999</v>
      </c>
    </row>
    <row r="13" spans="1:10" ht="12.75">
      <c r="A13" s="32" t="s">
        <v>15</v>
      </c>
      <c r="B13" s="33">
        <f>'[1]вспомогат'!B12</f>
        <v>756966080</v>
      </c>
      <c r="C13" s="33">
        <f>'[1]вспомогат'!C12</f>
        <v>696601866</v>
      </c>
      <c r="D13" s="38">
        <f>'[1]вспомогат'!D12</f>
        <v>58597474</v>
      </c>
      <c r="E13" s="33">
        <f>'[1]вспомогат'!G12</f>
        <v>720852148.53</v>
      </c>
      <c r="F13" s="38">
        <f>'[1]вспомогат'!H12</f>
        <v>41663177.72000003</v>
      </c>
      <c r="G13" s="39">
        <f>'[1]вспомогат'!I12</f>
        <v>71.10063775104031</v>
      </c>
      <c r="H13" s="35">
        <f>'[1]вспомогат'!J12</f>
        <v>-16934296.27999997</v>
      </c>
      <c r="I13" s="36">
        <f>'[1]вспомогат'!K12</f>
        <v>103.481225605847</v>
      </c>
      <c r="J13" s="37">
        <f>'[1]вспомогат'!L12</f>
        <v>24250282.52999997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636092500</v>
      </c>
      <c r="D14" s="38">
        <f>'[1]вспомогат'!D13</f>
        <v>60087000</v>
      </c>
      <c r="E14" s="33">
        <f>'[1]вспомогат'!G13</f>
        <v>581000263.14</v>
      </c>
      <c r="F14" s="38">
        <f>'[1]вспомогат'!H13</f>
        <v>38397995.75999999</v>
      </c>
      <c r="G14" s="39">
        <f>'[1]вспомогат'!I13</f>
        <v>63.90399880173746</v>
      </c>
      <c r="H14" s="35">
        <f>'[1]вспомогат'!J13</f>
        <v>-21689004.24000001</v>
      </c>
      <c r="I14" s="36">
        <f>'[1]вспомогат'!K13</f>
        <v>91.33895827100618</v>
      </c>
      <c r="J14" s="37">
        <f>'[1]вспомогат'!L13</f>
        <v>-55092236.860000014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95708100</v>
      </c>
      <c r="D15" s="38">
        <f>'[1]вспомогат'!D14</f>
        <v>9102600</v>
      </c>
      <c r="E15" s="33">
        <f>'[1]вспомогат'!G14</f>
        <v>90358277.07</v>
      </c>
      <c r="F15" s="38">
        <f>'[1]вспомогат'!H14</f>
        <v>4977067.25</v>
      </c>
      <c r="G15" s="39">
        <f>'[1]вспомогат'!I14</f>
        <v>54.677424581987566</v>
      </c>
      <c r="H15" s="35">
        <f>'[1]вспомогат'!J14</f>
        <v>-4125532.75</v>
      </c>
      <c r="I15" s="36">
        <f>'[1]вспомогат'!K14</f>
        <v>94.41027151306942</v>
      </c>
      <c r="J15" s="37">
        <f>'[1]вспомогат'!L14</f>
        <v>-5349822.930000007</v>
      </c>
    </row>
    <row r="16" spans="1:10" ht="18" customHeight="1">
      <c r="A16" s="40" t="s">
        <v>18</v>
      </c>
      <c r="B16" s="41">
        <f>SUM(B12:B15)</f>
        <v>7551505880</v>
      </c>
      <c r="C16" s="41">
        <f>SUM(C12:C15)</f>
        <v>6895402466</v>
      </c>
      <c r="D16" s="41">
        <f>SUM(D12:D15)</f>
        <v>706787074</v>
      </c>
      <c r="E16" s="41">
        <f>SUM(E12:E15)</f>
        <v>6663432999.12</v>
      </c>
      <c r="F16" s="41">
        <f>SUM(F12:F15)</f>
        <v>461637445.1500001</v>
      </c>
      <c r="G16" s="42">
        <f>F16/D16*100</f>
        <v>65.31492469682604</v>
      </c>
      <c r="H16" s="41">
        <f>SUM(H12:H15)</f>
        <v>-245149628.8499999</v>
      </c>
      <c r="I16" s="43">
        <f>E16/C16*100</f>
        <v>96.63588212546259</v>
      </c>
      <c r="J16" s="41">
        <f>SUM(J12:J15)</f>
        <v>-231969466.87999994</v>
      </c>
    </row>
    <row r="17" spans="1:10" ht="20.25" customHeight="1">
      <c r="A17" s="32" t="s">
        <v>19</v>
      </c>
      <c r="B17" s="44">
        <f>'[1]вспомогат'!B15</f>
        <v>39093767</v>
      </c>
      <c r="C17" s="44">
        <f>'[1]вспомогат'!C15</f>
        <v>35880509</v>
      </c>
      <c r="D17" s="45">
        <f>'[1]вспомогат'!D15</f>
        <v>4558916</v>
      </c>
      <c r="E17" s="44">
        <f>'[1]вспомогат'!G15</f>
        <v>37577717.59</v>
      </c>
      <c r="F17" s="45">
        <f>'[1]вспомогат'!H15</f>
        <v>2077340.5</v>
      </c>
      <c r="G17" s="46">
        <f>'[1]вспомогат'!I15</f>
        <v>45.56654476634358</v>
      </c>
      <c r="H17" s="47">
        <f>'[1]вспомогат'!J15</f>
        <v>-2481575.5</v>
      </c>
      <c r="I17" s="48">
        <f>'[1]вспомогат'!K15</f>
        <v>104.73016865507678</v>
      </c>
      <c r="J17" s="49">
        <f>'[1]вспомогат'!L15</f>
        <v>1697208.5900000036</v>
      </c>
    </row>
    <row r="18" spans="1:10" ht="12.75">
      <c r="A18" s="32" t="s">
        <v>20</v>
      </c>
      <c r="B18" s="33">
        <f>'[1]вспомогат'!B16</f>
        <v>367846525</v>
      </c>
      <c r="C18" s="33">
        <f>'[1]вспомогат'!C16</f>
        <v>343308120</v>
      </c>
      <c r="D18" s="38">
        <f>'[1]вспомогат'!D16</f>
        <v>45188524</v>
      </c>
      <c r="E18" s="33">
        <f>'[1]вспомогат'!G16</f>
        <v>345382980.95</v>
      </c>
      <c r="F18" s="38">
        <f>'[1]вспомогат'!H16</f>
        <v>29471633.21999997</v>
      </c>
      <c r="G18" s="39">
        <f>'[1]вспомогат'!I16</f>
        <v>65.21928713582228</v>
      </c>
      <c r="H18" s="35">
        <f>'[1]вспомогат'!J16</f>
        <v>-15716890.780000031</v>
      </c>
      <c r="I18" s="36">
        <f>'[1]вспомогат'!K16</f>
        <v>100.60437281530072</v>
      </c>
      <c r="J18" s="37">
        <f>'[1]вспомогат'!L16</f>
        <v>2074860.949999988</v>
      </c>
    </row>
    <row r="19" spans="1:10" ht="12.75">
      <c r="A19" s="32" t="s">
        <v>21</v>
      </c>
      <c r="B19" s="33">
        <f>'[1]вспомогат'!B17</f>
        <v>7303</v>
      </c>
      <c r="C19" s="33">
        <f>'[1]вспомогат'!C17</f>
        <v>7303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99.9972613994249</v>
      </c>
      <c r="J19" s="37">
        <f>'[1]вспомогат'!L17</f>
        <v>-0.1999999999998181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5179905</v>
      </c>
      <c r="D20" s="38">
        <f>'[1]вспомогат'!D18</f>
        <v>202475</v>
      </c>
      <c r="E20" s="33">
        <f>'[1]вспомогат'!G18</f>
        <v>5599456.88</v>
      </c>
      <c r="F20" s="38">
        <f>'[1]вспомогат'!H18</f>
        <v>153551.1299999999</v>
      </c>
      <c r="G20" s="39">
        <f>'[1]вспомогат'!I18</f>
        <v>75.837081121126</v>
      </c>
      <c r="H20" s="35">
        <f>'[1]вспомогат'!J18</f>
        <v>-48923.87000000011</v>
      </c>
      <c r="I20" s="36">
        <f>'[1]вспомогат'!K18</f>
        <v>108.0996056877491</v>
      </c>
      <c r="J20" s="37">
        <f>'[1]вспомогат'!L18</f>
        <v>419551.8799999999</v>
      </c>
    </row>
    <row r="21" spans="1:10" ht="12.75">
      <c r="A21" s="32" t="s">
        <v>23</v>
      </c>
      <c r="B21" s="33">
        <f>'[1]вспомогат'!B19</f>
        <v>146600300</v>
      </c>
      <c r="C21" s="33">
        <f>'[1]вспомогат'!C19</f>
        <v>135732661</v>
      </c>
      <c r="D21" s="38">
        <f>'[1]вспомогат'!D19</f>
        <v>13437642</v>
      </c>
      <c r="E21" s="33">
        <f>'[1]вспомогат'!G19</f>
        <v>135430247.78</v>
      </c>
      <c r="F21" s="38">
        <f>'[1]вспомогат'!H19</f>
        <v>7961819.290000007</v>
      </c>
      <c r="G21" s="39">
        <f>'[1]вспомогат'!I19</f>
        <v>59.25012208243088</v>
      </c>
      <c r="H21" s="35">
        <f>'[1]вспомогат'!J19</f>
        <v>-5475822.709999993</v>
      </c>
      <c r="I21" s="36">
        <f>'[1]вспомогат'!K19</f>
        <v>99.77719937281712</v>
      </c>
      <c r="J21" s="37">
        <f>'[1]вспомогат'!L19</f>
        <v>-302413.2199999988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35019980</v>
      </c>
      <c r="D22" s="38">
        <f>'[1]вспомогат'!D20</f>
        <v>3080880</v>
      </c>
      <c r="E22" s="33">
        <f>'[1]вспомогат'!G20</f>
        <v>34154889.34</v>
      </c>
      <c r="F22" s="38">
        <f>'[1]вспомогат'!H20</f>
        <v>1219772.1300000027</v>
      </c>
      <c r="G22" s="39">
        <f>'[1]вспомогат'!I20</f>
        <v>39.59167932538764</v>
      </c>
      <c r="H22" s="35">
        <f>'[1]вспомогат'!J20</f>
        <v>-1861107.8699999973</v>
      </c>
      <c r="I22" s="36">
        <f>'[1]вспомогат'!K20</f>
        <v>97.52972257551262</v>
      </c>
      <c r="J22" s="37">
        <f>'[1]вспомогат'!L20</f>
        <v>-865090.6599999964</v>
      </c>
    </row>
    <row r="23" spans="1:10" ht="12.75">
      <c r="A23" s="32" t="s">
        <v>25</v>
      </c>
      <c r="B23" s="33">
        <f>'[1]вспомогат'!B21</f>
        <v>57191538</v>
      </c>
      <c r="C23" s="33">
        <f>'[1]вспомогат'!C21</f>
        <v>53234874</v>
      </c>
      <c r="D23" s="38">
        <f>'[1]вспомогат'!D21</f>
        <v>2842070</v>
      </c>
      <c r="E23" s="33">
        <f>'[1]вспомогат'!G21</f>
        <v>55249953.5</v>
      </c>
      <c r="F23" s="38">
        <f>'[1]вспомогат'!H21</f>
        <v>3472729.030000001</v>
      </c>
      <c r="G23" s="39">
        <f>'[1]вспомогат'!I21</f>
        <v>122.19013008124364</v>
      </c>
      <c r="H23" s="35">
        <f>'[1]вспомогат'!J21</f>
        <v>630659.0300000012</v>
      </c>
      <c r="I23" s="36">
        <f>'[1]вспомогат'!K21</f>
        <v>103.78526208214562</v>
      </c>
      <c r="J23" s="37">
        <f>'[1]вспомогат'!L21</f>
        <v>2015079.5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4174075</v>
      </c>
      <c r="D24" s="38">
        <f>'[1]вспомогат'!D22</f>
        <v>418065</v>
      </c>
      <c r="E24" s="33">
        <f>'[1]вспомогат'!G22</f>
        <v>4019509.89</v>
      </c>
      <c r="F24" s="38">
        <f>'[1]вспомогат'!H22</f>
        <v>122060.66000000015</v>
      </c>
      <c r="G24" s="39">
        <f>'[1]вспомогат'!I22</f>
        <v>29.196574695322536</v>
      </c>
      <c r="H24" s="35">
        <f>'[1]вспомогат'!J22</f>
        <v>-296004.33999999985</v>
      </c>
      <c r="I24" s="36">
        <f>'[1]вспомогат'!K22</f>
        <v>96.29702125620648</v>
      </c>
      <c r="J24" s="37">
        <f>'[1]вспомогат'!L22</f>
        <v>-154565.10999999987</v>
      </c>
    </row>
    <row r="25" spans="1:10" ht="12.75">
      <c r="A25" s="50" t="s">
        <v>27</v>
      </c>
      <c r="B25" s="33">
        <f>'[1]вспомогат'!B23</f>
        <v>175251</v>
      </c>
      <c r="C25" s="33">
        <f>'[1]вспомогат'!C23</f>
        <v>175251</v>
      </c>
      <c r="D25" s="38">
        <f>'[1]вспомогат'!D23</f>
        <v>0</v>
      </c>
      <c r="E25" s="33">
        <f>'[1]вспомогат'!G23</f>
        <v>125042.54</v>
      </c>
      <c r="F25" s="38">
        <f>'[1]вспомогат'!H23</f>
        <v>748</v>
      </c>
      <c r="G25" s="39">
        <f>'[1]вспомогат'!I23</f>
        <v>0</v>
      </c>
      <c r="H25" s="35">
        <f>'[1]вспомогат'!J23</f>
        <v>748</v>
      </c>
      <c r="I25" s="36">
        <f>'[1]вспомогат'!K23</f>
        <v>71.350542935561</v>
      </c>
      <c r="J25" s="37">
        <f>'[1]вспомогат'!L23</f>
        <v>-50208.46000000001</v>
      </c>
    </row>
    <row r="26" spans="1:10" ht="12.75">
      <c r="A26" s="32" t="s">
        <v>28</v>
      </c>
      <c r="B26" s="33">
        <f>'[1]вспомогат'!B24</f>
        <v>133877162</v>
      </c>
      <c r="C26" s="33">
        <f>'[1]вспомогат'!C24</f>
        <v>125522739</v>
      </c>
      <c r="D26" s="38">
        <f>'[1]вспомогат'!D24</f>
        <v>13981135</v>
      </c>
      <c r="E26" s="33">
        <f>'[1]вспомогат'!G24</f>
        <v>132383984.76</v>
      </c>
      <c r="F26" s="38">
        <f>'[1]вспомогат'!H24</f>
        <v>7114871.719999999</v>
      </c>
      <c r="G26" s="39">
        <f>'[1]вспомогат'!I24</f>
        <v>50.889085328194014</v>
      </c>
      <c r="H26" s="35">
        <f>'[1]вспомогат'!J24</f>
        <v>-6866263.280000001</v>
      </c>
      <c r="I26" s="36">
        <f>'[1]вспомогат'!K24</f>
        <v>105.4661377011539</v>
      </c>
      <c r="J26" s="37">
        <f>'[1]вспомогат'!L24</f>
        <v>6861245.760000005</v>
      </c>
    </row>
    <row r="27" spans="1:10" ht="12.75">
      <c r="A27" s="32" t="s">
        <v>29</v>
      </c>
      <c r="B27" s="33">
        <f>'[1]вспомогат'!B25</f>
        <v>7792857</v>
      </c>
      <c r="C27" s="33">
        <f>'[1]вспомогат'!C25</f>
        <v>6927048</v>
      </c>
      <c r="D27" s="38">
        <f>'[1]вспомогат'!D25</f>
        <v>518940</v>
      </c>
      <c r="E27" s="33">
        <f>'[1]вспомогат'!G25</f>
        <v>6934442.63</v>
      </c>
      <c r="F27" s="38">
        <f>'[1]вспомогат'!H25</f>
        <v>339654.25</v>
      </c>
      <c r="G27" s="39">
        <f>'[1]вспомогат'!I25</f>
        <v>65.4515454580491</v>
      </c>
      <c r="H27" s="35">
        <f>'[1]вспомогат'!J25</f>
        <v>-179285.75</v>
      </c>
      <c r="I27" s="36">
        <f>'[1]вспомогат'!K25</f>
        <v>100.10675009037038</v>
      </c>
      <c r="J27" s="37">
        <f>'[1]вспомогат'!L25</f>
        <v>7394.629999999888</v>
      </c>
    </row>
    <row r="28" spans="1:10" ht="12.75">
      <c r="A28" s="32" t="s">
        <v>30</v>
      </c>
      <c r="B28" s="33">
        <f>'[1]вспомогат'!B26</f>
        <v>69501178</v>
      </c>
      <c r="C28" s="33">
        <f>'[1]вспомогат'!C26</f>
        <v>64304982</v>
      </c>
      <c r="D28" s="38">
        <f>'[1]вспомогат'!D26</f>
        <v>5997722</v>
      </c>
      <c r="E28" s="33">
        <f>'[1]вспомогат'!G26</f>
        <v>60849211.76</v>
      </c>
      <c r="F28" s="38">
        <f>'[1]вспомогат'!H26</f>
        <v>3248008.009999998</v>
      </c>
      <c r="G28" s="39">
        <f>'[1]вспомогат'!I26</f>
        <v>54.15402731236956</v>
      </c>
      <c r="H28" s="35">
        <f>'[1]вспомогат'!J26</f>
        <v>-2749713.990000002</v>
      </c>
      <c r="I28" s="36">
        <f>'[1]вспомогат'!K26</f>
        <v>94.62596810928274</v>
      </c>
      <c r="J28" s="37">
        <f>'[1]вспомогат'!L26</f>
        <v>-3455770.240000002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76330</v>
      </c>
      <c r="D29" s="38">
        <f>'[1]вспомогат'!D27</f>
        <v>3930</v>
      </c>
      <c r="E29" s="33">
        <f>'[1]вспомогат'!G27</f>
        <v>80457.99</v>
      </c>
      <c r="F29" s="38">
        <f>'[1]вспомогат'!H27</f>
        <v>397.1600000000035</v>
      </c>
      <c r="G29" s="39">
        <f>'[1]вспомогат'!I27</f>
        <v>10.105852417302888</v>
      </c>
      <c r="H29" s="35">
        <f>'[1]вспомогат'!J27</f>
        <v>-3532.8399999999965</v>
      </c>
      <c r="I29" s="36">
        <f>'[1]вспомогат'!K27</f>
        <v>105.40808332241582</v>
      </c>
      <c r="J29" s="37">
        <f>'[1]вспомогат'!L27</f>
        <v>4127.990000000005</v>
      </c>
    </row>
    <row r="30" spans="1:10" ht="12.75">
      <c r="A30" s="32" t="s">
        <v>32</v>
      </c>
      <c r="B30" s="33">
        <f>'[1]вспомогат'!B28</f>
        <v>62171628</v>
      </c>
      <c r="C30" s="33">
        <f>'[1]вспомогат'!C28</f>
        <v>58011940</v>
      </c>
      <c r="D30" s="38">
        <f>'[1]вспомогат'!D28</f>
        <v>5247421</v>
      </c>
      <c r="E30" s="33">
        <f>'[1]вспомогат'!G28</f>
        <v>56181491.54</v>
      </c>
      <c r="F30" s="38">
        <f>'[1]вспомогат'!H28</f>
        <v>2219843.799999997</v>
      </c>
      <c r="G30" s="39">
        <f>'[1]вспомогат'!I28</f>
        <v>42.303520148278494</v>
      </c>
      <c r="H30" s="35">
        <f>'[1]вспомогат'!J28</f>
        <v>-3027577.200000003</v>
      </c>
      <c r="I30" s="36">
        <f>'[1]вспомогат'!K28</f>
        <v>96.84470393508646</v>
      </c>
      <c r="J30" s="37">
        <f>'[1]вспомогат'!L28</f>
        <v>-1830448.460000001</v>
      </c>
    </row>
    <row r="31" spans="1:10" ht="12.75">
      <c r="A31" s="32" t="s">
        <v>33</v>
      </c>
      <c r="B31" s="33">
        <f>'[1]вспомогат'!B29</f>
        <v>30335540</v>
      </c>
      <c r="C31" s="33">
        <f>'[1]вспомогат'!C29</f>
        <v>27940507</v>
      </c>
      <c r="D31" s="38">
        <f>'[1]вспомогат'!D29</f>
        <v>2057307</v>
      </c>
      <c r="E31" s="33">
        <f>'[1]вспомогат'!G29</f>
        <v>28496133.27</v>
      </c>
      <c r="F31" s="38">
        <f>'[1]вспомогат'!H29</f>
        <v>1031458.3299999982</v>
      </c>
      <c r="G31" s="39">
        <f>'[1]вспомогат'!I29</f>
        <v>50.13633502437887</v>
      </c>
      <c r="H31" s="35">
        <f>'[1]вспомогат'!J29</f>
        <v>-1025848.6700000018</v>
      </c>
      <c r="I31" s="36">
        <f>'[1]вспомогат'!K29</f>
        <v>101.98860482381369</v>
      </c>
      <c r="J31" s="37">
        <f>'[1]вспомогат'!L29</f>
        <v>555626.2699999996</v>
      </c>
    </row>
    <row r="32" spans="1:10" ht="12.75">
      <c r="A32" s="32" t="s">
        <v>34</v>
      </c>
      <c r="B32" s="33">
        <f>'[1]вспомогат'!B30</f>
        <v>41821248</v>
      </c>
      <c r="C32" s="33">
        <f>'[1]вспомогат'!C30</f>
        <v>39008362</v>
      </c>
      <c r="D32" s="38">
        <f>'[1]вспомогат'!D30</f>
        <v>2904220</v>
      </c>
      <c r="E32" s="33">
        <f>'[1]вспомогат'!G30</f>
        <v>37736368.41</v>
      </c>
      <c r="F32" s="38">
        <f>'[1]вспомогат'!H30</f>
        <v>2435556.1799999997</v>
      </c>
      <c r="G32" s="39">
        <f>'[1]вспомогат'!I30</f>
        <v>83.86266123089847</v>
      </c>
      <c r="H32" s="35">
        <f>'[1]вспомогат'!J30</f>
        <v>-468663.8200000003</v>
      </c>
      <c r="I32" s="36">
        <f>'[1]вспомогат'!K30</f>
        <v>96.739177128227</v>
      </c>
      <c r="J32" s="37">
        <f>'[1]вспомогат'!L30</f>
        <v>-1271993.5900000036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6766240.86</v>
      </c>
      <c r="D33" s="38">
        <f>'[1]вспомогат'!D31</f>
        <v>722914.8600000003</v>
      </c>
      <c r="E33" s="33">
        <f>'[1]вспомогат'!G31</f>
        <v>7018519.83</v>
      </c>
      <c r="F33" s="38">
        <f>'[1]вспомогат'!H31</f>
        <v>191041.16000000015</v>
      </c>
      <c r="G33" s="39">
        <f>'[1]вспомогат'!I31</f>
        <v>26.426508925269577</v>
      </c>
      <c r="H33" s="35">
        <f>'[1]вспомогат'!J31</f>
        <v>-531873.7000000002</v>
      </c>
      <c r="I33" s="36">
        <f>'[1]вспомогат'!K31</f>
        <v>103.72849526376453</v>
      </c>
      <c r="J33" s="37">
        <f>'[1]вспомогат'!L31</f>
        <v>252278.96999999974</v>
      </c>
    </row>
    <row r="34" spans="1:10" ht="12.75">
      <c r="A34" s="32" t="s">
        <v>36</v>
      </c>
      <c r="B34" s="33">
        <f>'[1]вспомогат'!B32</f>
        <v>85731022</v>
      </c>
      <c r="C34" s="33">
        <f>'[1]вспомогат'!C32</f>
        <v>79882044</v>
      </c>
      <c r="D34" s="38">
        <f>'[1]вспомогат'!D32</f>
        <v>6731919</v>
      </c>
      <c r="E34" s="33">
        <f>'[1]вспомогат'!G32</f>
        <v>76216123.03</v>
      </c>
      <c r="F34" s="38">
        <f>'[1]вспомогат'!H32</f>
        <v>3476092.370000005</v>
      </c>
      <c r="G34" s="39">
        <f>'[1]вспомогат'!I32</f>
        <v>51.63598032002472</v>
      </c>
      <c r="H34" s="35">
        <f>'[1]вспомогат'!J32</f>
        <v>-3255826.629999995</v>
      </c>
      <c r="I34" s="36">
        <f>'[1]вспомогат'!K32</f>
        <v>95.41083228916877</v>
      </c>
      <c r="J34" s="37">
        <f>'[1]вспомогат'!L32</f>
        <v>-3665920.969999999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104500</v>
      </c>
      <c r="D35" s="38">
        <f>'[1]вспомогат'!D33</f>
        <v>15700</v>
      </c>
      <c r="E35" s="33">
        <f>'[1]вспомогат'!G33</f>
        <v>321213.62</v>
      </c>
      <c r="F35" s="38">
        <f>'[1]вспомогат'!H33</f>
        <v>10340</v>
      </c>
      <c r="G35" s="39">
        <f>'[1]вспомогат'!I33</f>
        <v>65.85987261146497</v>
      </c>
      <c r="H35" s="35">
        <f>'[1]вспомогат'!J33</f>
        <v>-5360</v>
      </c>
      <c r="I35" s="36">
        <f>'[1]вспомогат'!K33</f>
        <v>307.3814545454546</v>
      </c>
      <c r="J35" s="37">
        <f>'[1]вспомогат'!L33</f>
        <v>216713.62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7890467</v>
      </c>
      <c r="D36" s="38">
        <f>'[1]вспомогат'!D34</f>
        <v>620975</v>
      </c>
      <c r="E36" s="33">
        <f>'[1]вспомогат'!G34</f>
        <v>7766359.03</v>
      </c>
      <c r="F36" s="38">
        <f>'[1]вспомогат'!H34</f>
        <v>739376.1200000001</v>
      </c>
      <c r="G36" s="39">
        <f>'[1]вспомогат'!I34</f>
        <v>119.06697048995534</v>
      </c>
      <c r="H36" s="35">
        <f>'[1]вспомогат'!J34</f>
        <v>118401.12000000011</v>
      </c>
      <c r="I36" s="36">
        <f>'[1]вспомогат'!K34</f>
        <v>98.42711502373687</v>
      </c>
      <c r="J36" s="37">
        <f>'[1]вспомогат'!L34</f>
        <v>-124107.96999999974</v>
      </c>
    </row>
    <row r="37" spans="1:10" ht="18.75" customHeight="1">
      <c r="A37" s="51" t="s">
        <v>39</v>
      </c>
      <c r="B37" s="41">
        <f>SUM(B17:B36)</f>
        <v>1106143804</v>
      </c>
      <c r="C37" s="41">
        <f>SUM(C17:C36)</f>
        <v>1029147837.86</v>
      </c>
      <c r="D37" s="41">
        <f>SUM(D17:D36)</f>
        <v>108530755.86</v>
      </c>
      <c r="E37" s="41">
        <f>SUM(E17:E36)</f>
        <v>1031531407.1399999</v>
      </c>
      <c r="F37" s="41">
        <f>SUM(F17:F36)</f>
        <v>65286293.059999965</v>
      </c>
      <c r="G37" s="42">
        <f>F37/D37*100</f>
        <v>60.15464698708675</v>
      </c>
      <c r="H37" s="41">
        <f>SUM(H17:H36)</f>
        <v>-43244462.800000034</v>
      </c>
      <c r="I37" s="43">
        <f>E37/C37*100</f>
        <v>100.23160611063969</v>
      </c>
      <c r="J37" s="41">
        <f>SUM(J17:J36)</f>
        <v>2383569.2799999947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16467704</v>
      </c>
      <c r="D38" s="38">
        <f>'[1]вспомогат'!D35</f>
        <v>1138025</v>
      </c>
      <c r="E38" s="33">
        <f>'[1]вспомогат'!G35</f>
        <v>18854150.1</v>
      </c>
      <c r="F38" s="38">
        <f>'[1]вспомогат'!H35</f>
        <v>753481.2700000033</v>
      </c>
      <c r="G38" s="39">
        <f>'[1]вспомогат'!I35</f>
        <v>66.20955339293981</v>
      </c>
      <c r="H38" s="35">
        <f>'[1]вспомогат'!J35</f>
        <v>-384543.7299999967</v>
      </c>
      <c r="I38" s="36">
        <f>'[1]вспомогат'!K35</f>
        <v>114.49167473498431</v>
      </c>
      <c r="J38" s="37">
        <f>'[1]вспомогат'!L35</f>
        <v>2386446.1000000015</v>
      </c>
    </row>
    <row r="39" spans="1:10" ht="12.75" customHeight="1">
      <c r="A39" s="52" t="s">
        <v>41</v>
      </c>
      <c r="B39" s="33">
        <f>'[1]вспомогат'!B36</f>
        <v>53733027</v>
      </c>
      <c r="C39" s="33">
        <f>'[1]вспомогат'!C36</f>
        <v>50351057</v>
      </c>
      <c r="D39" s="38">
        <f>'[1]вспомогат'!D36</f>
        <v>4748799</v>
      </c>
      <c r="E39" s="33">
        <f>'[1]вспомогат'!G36</f>
        <v>47194361.96</v>
      </c>
      <c r="F39" s="38">
        <f>'[1]вспомогат'!H36</f>
        <v>2416575.039999999</v>
      </c>
      <c r="G39" s="39">
        <f>'[1]вспомогат'!I36</f>
        <v>50.888130662089495</v>
      </c>
      <c r="H39" s="35">
        <f>'[1]вспомогат'!J36</f>
        <v>-2332223.960000001</v>
      </c>
      <c r="I39" s="36">
        <f>'[1]вспомогат'!K36</f>
        <v>93.73062805811604</v>
      </c>
      <c r="J39" s="37">
        <f>'[1]вспомогат'!L36</f>
        <v>-3156695.039999999</v>
      </c>
    </row>
    <row r="40" spans="1:10" ht="12.75" customHeight="1">
      <c r="A40" s="52" t="s">
        <v>42</v>
      </c>
      <c r="B40" s="33">
        <f>'[1]вспомогат'!B37</f>
        <v>27439833</v>
      </c>
      <c r="C40" s="33">
        <f>'[1]вспомогат'!C37</f>
        <v>26300334</v>
      </c>
      <c r="D40" s="38">
        <f>'[1]вспомогат'!D37</f>
        <v>2343216</v>
      </c>
      <c r="E40" s="33">
        <f>'[1]вспомогат'!G37</f>
        <v>25929088.57</v>
      </c>
      <c r="F40" s="38">
        <f>'[1]вспомогат'!H37</f>
        <v>1401325.3099999987</v>
      </c>
      <c r="G40" s="39">
        <f>'[1]вспомогат'!I37</f>
        <v>59.80350552403188</v>
      </c>
      <c r="H40" s="35">
        <f>'[1]вспомогат'!J37</f>
        <v>-941890.6900000013</v>
      </c>
      <c r="I40" s="36">
        <f>'[1]вспомогат'!K37</f>
        <v>98.58843834454726</v>
      </c>
      <c r="J40" s="37">
        <f>'[1]вспомогат'!L37</f>
        <v>-371245.4299999997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19249046</v>
      </c>
      <c r="D41" s="38">
        <f>'[1]вспомогат'!D38</f>
        <v>1630281</v>
      </c>
      <c r="E41" s="33">
        <f>'[1]вспомогат'!G38</f>
        <v>20400796.68</v>
      </c>
      <c r="F41" s="38">
        <f>'[1]вспомогат'!H38</f>
        <v>1412150.919999998</v>
      </c>
      <c r="G41" s="39">
        <f>'[1]вспомогат'!I38</f>
        <v>86.62009310051445</v>
      </c>
      <c r="H41" s="35">
        <f>'[1]вспомогат'!J38</f>
        <v>-218130.08000000194</v>
      </c>
      <c r="I41" s="36">
        <f>'[1]вспомогат'!K38</f>
        <v>105.98341694440336</v>
      </c>
      <c r="J41" s="37">
        <f>'[1]вспомогат'!L38</f>
        <v>1151750.6799999997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19364215</v>
      </c>
      <c r="D42" s="38">
        <f>'[1]вспомогат'!D39</f>
        <v>2236940</v>
      </c>
      <c r="E42" s="33">
        <f>'[1]вспомогат'!G39</f>
        <v>19755723.1</v>
      </c>
      <c r="F42" s="38">
        <f>'[1]вспомогат'!H39</f>
        <v>1058143.830000002</v>
      </c>
      <c r="G42" s="39">
        <f>'[1]вспомогат'!I39</f>
        <v>47.30318336656334</v>
      </c>
      <c r="H42" s="35">
        <f>'[1]вспомогат'!J39</f>
        <v>-1178796.169999998</v>
      </c>
      <c r="I42" s="36">
        <f>'[1]вспомогат'!K39</f>
        <v>102.02181239983135</v>
      </c>
      <c r="J42" s="37">
        <f>'[1]вспомогат'!L39</f>
        <v>391508.1000000015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21527244</v>
      </c>
      <c r="D43" s="38">
        <f>'[1]вспомогат'!D40</f>
        <v>1489130</v>
      </c>
      <c r="E43" s="33">
        <f>'[1]вспомогат'!G40</f>
        <v>20653849.58</v>
      </c>
      <c r="F43" s="38">
        <f>'[1]вспомогат'!H40</f>
        <v>864089.879999999</v>
      </c>
      <c r="G43" s="39">
        <f>'[1]вспомогат'!I40</f>
        <v>58.02649063547165</v>
      </c>
      <c r="H43" s="35">
        <f>'[1]вспомогат'!J40</f>
        <v>-625040.120000001</v>
      </c>
      <c r="I43" s="36">
        <f>'[1]вспомогат'!K40</f>
        <v>95.94284145244045</v>
      </c>
      <c r="J43" s="37">
        <f>'[1]вспомогат'!L40</f>
        <v>-873394.4200000018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33293946</v>
      </c>
      <c r="D44" s="38">
        <f>'[1]вспомогат'!D41</f>
        <v>2837489</v>
      </c>
      <c r="E44" s="33">
        <f>'[1]вспомогат'!G41</f>
        <v>35306202.76</v>
      </c>
      <c r="F44" s="38">
        <f>'[1]вспомогат'!H41</f>
        <v>2425497.629999999</v>
      </c>
      <c r="G44" s="39">
        <f>'[1]вспомогат'!I41</f>
        <v>85.48042406508004</v>
      </c>
      <c r="H44" s="35">
        <f>'[1]вспомогат'!J41</f>
        <v>-411991.37000000104</v>
      </c>
      <c r="I44" s="36">
        <f>'[1]вспомогат'!K41</f>
        <v>106.04391188716411</v>
      </c>
      <c r="J44" s="37">
        <f>'[1]вспомогат'!L41</f>
        <v>2012256.759999998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61247400</v>
      </c>
      <c r="D45" s="38">
        <f>'[1]вспомогат'!D42</f>
        <v>5308843</v>
      </c>
      <c r="E45" s="33">
        <f>'[1]вспомогат'!G42</f>
        <v>57425599.33</v>
      </c>
      <c r="F45" s="38">
        <f>'[1]вспомогат'!H42</f>
        <v>3623400.5700000003</v>
      </c>
      <c r="G45" s="39">
        <f>'[1]вспомогат'!I42</f>
        <v>68.25217038816179</v>
      </c>
      <c r="H45" s="35">
        <f>'[1]вспомогат'!J42</f>
        <v>-1685442.4299999997</v>
      </c>
      <c r="I45" s="36">
        <f>'[1]вспомогат'!K42</f>
        <v>93.76006055767266</v>
      </c>
      <c r="J45" s="37">
        <f>'[1]вспомогат'!L42</f>
        <v>-3821800.670000002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28831310</v>
      </c>
      <c r="D46" s="38">
        <f>'[1]вспомогат'!D43</f>
        <v>4973100</v>
      </c>
      <c r="E46" s="33">
        <f>'[1]вспомогат'!G43</f>
        <v>26921540.01</v>
      </c>
      <c r="F46" s="38">
        <f>'[1]вспомогат'!H43</f>
        <v>1340790.8200000003</v>
      </c>
      <c r="G46" s="39">
        <f>'[1]вспомогат'!I43</f>
        <v>26.960865858317757</v>
      </c>
      <c r="H46" s="35">
        <f>'[1]вспомогат'!J43</f>
        <v>-3632309.1799999997</v>
      </c>
      <c r="I46" s="36">
        <f>'[1]вспомогат'!K43</f>
        <v>93.37605544111594</v>
      </c>
      <c r="J46" s="37">
        <f>'[1]вспомогат'!L43</f>
        <v>-1909769.9899999984</v>
      </c>
    </row>
    <row r="47" spans="1:10" ht="14.25" customHeight="1">
      <c r="A47" s="53" t="s">
        <v>49</v>
      </c>
      <c r="B47" s="33">
        <f>'[1]вспомогат'!B44</f>
        <v>32206427</v>
      </c>
      <c r="C47" s="33">
        <f>'[1]вспомогат'!C44</f>
        <v>29922727</v>
      </c>
      <c r="D47" s="38">
        <f>'[1]вспомогат'!D44</f>
        <v>4932111</v>
      </c>
      <c r="E47" s="33">
        <f>'[1]вспомогат'!G44</f>
        <v>28763316.27</v>
      </c>
      <c r="F47" s="38">
        <f>'[1]вспомогат'!H44</f>
        <v>1921800.0999999978</v>
      </c>
      <c r="G47" s="39">
        <f>'[1]вспомогат'!I44</f>
        <v>38.965061816329715</v>
      </c>
      <c r="H47" s="35">
        <f>'[1]вспомогат'!J44</f>
        <v>-3010310.9000000022</v>
      </c>
      <c r="I47" s="36">
        <f>'[1]вспомогат'!K44</f>
        <v>96.12531728809343</v>
      </c>
      <c r="J47" s="37">
        <f>'[1]вспомогат'!L44</f>
        <v>-1159410.7300000004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10567105</v>
      </c>
      <c r="D48" s="38">
        <f>'[1]вспомогат'!D45</f>
        <v>989590</v>
      </c>
      <c r="E48" s="33">
        <f>'[1]вспомогат'!G45</f>
        <v>8898354.03</v>
      </c>
      <c r="F48" s="38">
        <f>'[1]вспомогат'!H45</f>
        <v>319223.87999999896</v>
      </c>
      <c r="G48" s="39">
        <f>'[1]вспомогат'!I45</f>
        <v>32.25819581847017</v>
      </c>
      <c r="H48" s="35">
        <f>'[1]вспомогат'!J45</f>
        <v>-670366.120000001</v>
      </c>
      <c r="I48" s="36">
        <f>'[1]вспомогат'!K45</f>
        <v>84.20805916095277</v>
      </c>
      <c r="J48" s="37">
        <f>'[1]вспомогат'!L45</f>
        <v>-1668750.9700000007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10429605</v>
      </c>
      <c r="D49" s="38">
        <f>'[1]вспомогат'!D46</f>
        <v>1377570</v>
      </c>
      <c r="E49" s="33">
        <f>'[1]вспомогат'!G46</f>
        <v>9768366.45</v>
      </c>
      <c r="F49" s="38">
        <f>'[1]вспомогат'!H46</f>
        <v>599549.4899999984</v>
      </c>
      <c r="G49" s="39">
        <f>'[1]вспомогат'!I46</f>
        <v>43.52225222674698</v>
      </c>
      <c r="H49" s="35">
        <f>'[1]вспомогат'!J46</f>
        <v>-778020.5100000016</v>
      </c>
      <c r="I49" s="36">
        <f>'[1]вспомогат'!K46</f>
        <v>93.6599847261713</v>
      </c>
      <c r="J49" s="37">
        <f>'[1]вспомогат'!L46</f>
        <v>-661238.5500000007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13650342</v>
      </c>
      <c r="D50" s="38">
        <f>'[1]вспомогат'!D47</f>
        <v>2019301</v>
      </c>
      <c r="E50" s="33">
        <f>'[1]вспомогат'!G47</f>
        <v>12782349.65</v>
      </c>
      <c r="F50" s="38">
        <f>'[1]вспомогат'!H47</f>
        <v>303282.9399999995</v>
      </c>
      <c r="G50" s="39">
        <f>'[1]вспомогат'!I47</f>
        <v>15.019204170155884</v>
      </c>
      <c r="H50" s="35">
        <f>'[1]вспомогат'!J47</f>
        <v>-1716018.0600000005</v>
      </c>
      <c r="I50" s="36">
        <f>'[1]вспомогат'!K47</f>
        <v>93.64124100333898</v>
      </c>
      <c r="J50" s="37">
        <f>'[1]вспомогат'!L47</f>
        <v>-867992.3499999996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27188561</v>
      </c>
      <c r="D51" s="38">
        <f>'[1]вспомогат'!D48</f>
        <v>2783376</v>
      </c>
      <c r="E51" s="33">
        <f>'[1]вспомогат'!G48</f>
        <v>25913659.39</v>
      </c>
      <c r="F51" s="38">
        <f>'[1]вспомогат'!H48</f>
        <v>1243792.539999999</v>
      </c>
      <c r="G51" s="39">
        <f>'[1]вспомогат'!I48</f>
        <v>44.68647211156521</v>
      </c>
      <c r="H51" s="35">
        <f>'[1]вспомогат'!J48</f>
        <v>-1539583.460000001</v>
      </c>
      <c r="I51" s="36">
        <f>'[1]вспомогат'!K48</f>
        <v>95.31088971571538</v>
      </c>
      <c r="J51" s="37">
        <f>'[1]вспомогат'!L48</f>
        <v>-1274901.6099999994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14266040</v>
      </c>
      <c r="D52" s="38">
        <f>'[1]вспомогат'!D49</f>
        <v>2821400</v>
      </c>
      <c r="E52" s="33">
        <f>'[1]вспомогат'!G49</f>
        <v>11139395.13</v>
      </c>
      <c r="F52" s="38">
        <f>'[1]вспомогат'!H49</f>
        <v>888471.0600000005</v>
      </c>
      <c r="G52" s="39">
        <f>'[1]вспомогат'!I49</f>
        <v>31.490432409442136</v>
      </c>
      <c r="H52" s="35">
        <f>'[1]вспомогат'!J49</f>
        <v>-1932928.9399999995</v>
      </c>
      <c r="I52" s="36">
        <f>'[1]вспомогат'!K49</f>
        <v>78.08330223383645</v>
      </c>
      <c r="J52" s="37">
        <f>'[1]вспомогат'!L49</f>
        <v>-3126644.869999999</v>
      </c>
    </row>
    <row r="53" spans="1:10" ht="14.25" customHeight="1">
      <c r="A53" s="53" t="s">
        <v>55</v>
      </c>
      <c r="B53" s="33">
        <f>'[1]вспомогат'!B50</f>
        <v>10938500</v>
      </c>
      <c r="C53" s="33">
        <f>'[1]вспомогат'!C50</f>
        <v>9653130</v>
      </c>
      <c r="D53" s="38">
        <f>'[1]вспомогат'!D50</f>
        <v>1120590</v>
      </c>
      <c r="E53" s="33">
        <f>'[1]вспомогат'!G50</f>
        <v>10375648.38</v>
      </c>
      <c r="F53" s="38">
        <f>'[1]вспомогат'!H50</f>
        <v>1176698.0700000003</v>
      </c>
      <c r="G53" s="39">
        <f>'[1]вспомогат'!I50</f>
        <v>105.00701148502132</v>
      </c>
      <c r="H53" s="35">
        <f>'[1]вспомогат'!J50</f>
        <v>56108.0700000003</v>
      </c>
      <c r="I53" s="36">
        <f>'[1]вспомогат'!K50</f>
        <v>107.48480938307057</v>
      </c>
      <c r="J53" s="37">
        <f>'[1]вспомогат'!L50</f>
        <v>722518.3800000008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58122943</v>
      </c>
      <c r="D54" s="38">
        <f>'[1]вспомогат'!D51</f>
        <v>4743873</v>
      </c>
      <c r="E54" s="33">
        <f>'[1]вспомогат'!G51</f>
        <v>63386413.63</v>
      </c>
      <c r="F54" s="38">
        <f>'[1]вспомогат'!H51</f>
        <v>2864725.8900000006</v>
      </c>
      <c r="G54" s="39">
        <f>'[1]вспомогат'!I51</f>
        <v>60.38791278771587</v>
      </c>
      <c r="H54" s="35">
        <f>'[1]вспомогат'!J51</f>
        <v>-1879147.1099999994</v>
      </c>
      <c r="I54" s="36">
        <f>'[1]вспомогат'!K51</f>
        <v>109.05575381824694</v>
      </c>
      <c r="J54" s="37">
        <f>'[1]вспомогат'!L51</f>
        <v>5263470.630000003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79542704</v>
      </c>
      <c r="D55" s="38">
        <f>'[1]вспомогат'!D52</f>
        <v>7758124</v>
      </c>
      <c r="E55" s="33">
        <f>'[1]вспомогат'!G52</f>
        <v>76882691.2</v>
      </c>
      <c r="F55" s="38">
        <f>'[1]вспомогат'!H52</f>
        <v>4319534.159999996</v>
      </c>
      <c r="G55" s="39">
        <f>'[1]вспомогат'!I52</f>
        <v>55.677560193675646</v>
      </c>
      <c r="H55" s="35">
        <f>'[1]вспомогат'!J52</f>
        <v>-3438589.8400000036</v>
      </c>
      <c r="I55" s="36">
        <f>'[1]вспомогат'!K52</f>
        <v>96.65586827422915</v>
      </c>
      <c r="J55" s="37">
        <f>'[1]вспомогат'!L52</f>
        <v>-2660012.799999997</v>
      </c>
    </row>
    <row r="56" spans="1:10" ht="14.25" customHeight="1">
      <c r="A56" s="53" t="s">
        <v>58</v>
      </c>
      <c r="B56" s="33">
        <f>'[1]вспомогат'!B53</f>
        <v>39094603</v>
      </c>
      <c r="C56" s="33">
        <f>'[1]вспомогат'!C53</f>
        <v>34530738</v>
      </c>
      <c r="D56" s="38">
        <f>'[1]вспомогат'!D53</f>
        <v>2738365</v>
      </c>
      <c r="E56" s="33">
        <f>'[1]вспомогат'!G53</f>
        <v>33246668.9</v>
      </c>
      <c r="F56" s="38">
        <f>'[1]вспомогат'!H53</f>
        <v>1328487.8599999994</v>
      </c>
      <c r="G56" s="39">
        <f>'[1]вспомогат'!I53</f>
        <v>48.51390738634183</v>
      </c>
      <c r="H56" s="35">
        <f>'[1]вспомогат'!J53</f>
        <v>-1409877.1400000006</v>
      </c>
      <c r="I56" s="36">
        <f>'[1]вспомогат'!K53</f>
        <v>96.28137371405153</v>
      </c>
      <c r="J56" s="37">
        <f>'[1]вспомогат'!L53</f>
        <v>-1284069.1000000015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68585280</v>
      </c>
      <c r="D57" s="38">
        <f>'[1]вспомогат'!D54</f>
        <v>5391290</v>
      </c>
      <c r="E57" s="33">
        <f>'[1]вспомогат'!G54</f>
        <v>69953228.27</v>
      </c>
      <c r="F57" s="38">
        <f>'[1]вспомогат'!H54</f>
        <v>4132325.469999999</v>
      </c>
      <c r="G57" s="39">
        <f>'[1]вспомогат'!I54</f>
        <v>76.64817641046946</v>
      </c>
      <c r="H57" s="35">
        <f>'[1]вспомогат'!J54</f>
        <v>-1258964.5300000012</v>
      </c>
      <c r="I57" s="36">
        <f>'[1]вспомогат'!K54</f>
        <v>101.99452166703993</v>
      </c>
      <c r="J57" s="37">
        <f>'[1]вспомогат'!L54</f>
        <v>1367948.2699999958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79666200</v>
      </c>
      <c r="D58" s="38">
        <f>'[1]вспомогат'!D55</f>
        <v>6265750</v>
      </c>
      <c r="E58" s="33">
        <f>'[1]вспомогат'!G55</f>
        <v>75223449.72</v>
      </c>
      <c r="F58" s="38">
        <f>'[1]вспомогат'!H55</f>
        <v>4323610.400000006</v>
      </c>
      <c r="G58" s="39">
        <f>'[1]вспомогат'!I55</f>
        <v>69.00387663089025</v>
      </c>
      <c r="H58" s="35">
        <f>'[1]вспомогат'!J55</f>
        <v>-1942139.599999994</v>
      </c>
      <c r="I58" s="36">
        <f>'[1]вспомогат'!K55</f>
        <v>94.42329334146727</v>
      </c>
      <c r="J58" s="37">
        <f>'[1]вспомогат'!L55</f>
        <v>-4442750.280000001</v>
      </c>
    </row>
    <row r="59" spans="1:10" ht="14.25" customHeight="1">
      <c r="A59" s="53" t="s">
        <v>61</v>
      </c>
      <c r="B59" s="33">
        <f>'[1]вспомогат'!B56</f>
        <v>15857756</v>
      </c>
      <c r="C59" s="33">
        <f>'[1]вспомогат'!C56</f>
        <v>14979366</v>
      </c>
      <c r="D59" s="38">
        <f>'[1]вспомогат'!D56</f>
        <v>1298380</v>
      </c>
      <c r="E59" s="33">
        <f>'[1]вспомогат'!G56</f>
        <v>15261279.89</v>
      </c>
      <c r="F59" s="38">
        <f>'[1]вспомогат'!H56</f>
        <v>783897.1799999997</v>
      </c>
      <c r="G59" s="39">
        <f>'[1]вспомогат'!I56</f>
        <v>60.37501963985888</v>
      </c>
      <c r="H59" s="35">
        <f>'[1]вспомогат'!J56</f>
        <v>-514482.8200000003</v>
      </c>
      <c r="I59" s="36">
        <f>'[1]вспомогат'!K56</f>
        <v>101.88201483293753</v>
      </c>
      <c r="J59" s="37">
        <f>'[1]вспомогат'!L56</f>
        <v>281913.8900000006</v>
      </c>
    </row>
    <row r="60" spans="1:10" ht="14.25" customHeight="1">
      <c r="A60" s="53" t="s">
        <v>62</v>
      </c>
      <c r="B60" s="33">
        <f>'[1]вспомогат'!B57</f>
        <v>70781676</v>
      </c>
      <c r="C60" s="33">
        <f>'[1]вспомогат'!C57</f>
        <v>66053276</v>
      </c>
      <c r="D60" s="38">
        <f>'[1]вспомогат'!D57</f>
        <v>6007697</v>
      </c>
      <c r="E60" s="33">
        <f>'[1]вспомогат'!G57</f>
        <v>65818065.89</v>
      </c>
      <c r="F60" s="38">
        <f>'[1]вспомогат'!H57</f>
        <v>4254815.1000000015</v>
      </c>
      <c r="G60" s="39">
        <f>'[1]вспомогат'!I57</f>
        <v>70.82273123960815</v>
      </c>
      <c r="H60" s="35">
        <f>'[1]вспомогат'!J57</f>
        <v>-1752881.8999999985</v>
      </c>
      <c r="I60" s="36">
        <f>'[1]вспомогат'!K57</f>
        <v>99.64390848684023</v>
      </c>
      <c r="J60" s="37">
        <f>'[1]вспомогат'!L57</f>
        <v>-235210.1099999994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22311844</v>
      </c>
      <c r="D61" s="38">
        <f>'[1]вспомогат'!D58</f>
        <v>1784512</v>
      </c>
      <c r="E61" s="33">
        <f>'[1]вспомогат'!G58</f>
        <v>23786618.16</v>
      </c>
      <c r="F61" s="38">
        <f>'[1]вспомогат'!H58</f>
        <v>1923356.1499999985</v>
      </c>
      <c r="G61" s="39">
        <f>'[1]вспомогат'!I58</f>
        <v>107.78051086235332</v>
      </c>
      <c r="H61" s="35">
        <f>'[1]вспомогат'!J58</f>
        <v>138844.1499999985</v>
      </c>
      <c r="I61" s="36">
        <f>'[1]вспомогат'!K58</f>
        <v>106.60982642223564</v>
      </c>
      <c r="J61" s="37">
        <f>'[1]вспомогат'!L58</f>
        <v>1474774.1600000001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14330656</v>
      </c>
      <c r="D62" s="38">
        <f>'[1]вспомогат'!D59</f>
        <v>1014303</v>
      </c>
      <c r="E62" s="33">
        <f>'[1]вспомогат'!G59</f>
        <v>12877840.43</v>
      </c>
      <c r="F62" s="38">
        <f>'[1]вспомогат'!H59</f>
        <v>557288.1099999994</v>
      </c>
      <c r="G62" s="39">
        <f>'[1]вспомогат'!I59</f>
        <v>54.94296181712953</v>
      </c>
      <c r="H62" s="35">
        <f>'[1]вспомогат'!J59</f>
        <v>-457014.8900000006</v>
      </c>
      <c r="I62" s="36">
        <f>'[1]вспомогат'!K59</f>
        <v>89.86218376883794</v>
      </c>
      <c r="J62" s="37">
        <f>'[1]вспомогат'!L59</f>
        <v>-1452815.5700000003</v>
      </c>
    </row>
    <row r="63" spans="1:10" ht="14.25" customHeight="1">
      <c r="A63" s="53" t="s">
        <v>65</v>
      </c>
      <c r="B63" s="33">
        <f>'[1]вспомогат'!B60</f>
        <v>11292759</v>
      </c>
      <c r="C63" s="33">
        <f>'[1]вспомогат'!C60</f>
        <v>10639151</v>
      </c>
      <c r="D63" s="38">
        <f>'[1]вспомогат'!D60</f>
        <v>614792</v>
      </c>
      <c r="E63" s="33">
        <f>'[1]вспомогат'!G60</f>
        <v>12596749.81</v>
      </c>
      <c r="F63" s="38">
        <f>'[1]вспомогат'!H60</f>
        <v>496590.3499999996</v>
      </c>
      <c r="G63" s="39">
        <f>'[1]вспомогат'!I60</f>
        <v>80.77371696443669</v>
      </c>
      <c r="H63" s="35">
        <f>'[1]вспомогат'!J60</f>
        <v>-118201.65000000037</v>
      </c>
      <c r="I63" s="36">
        <f>'[1]вспомогат'!K60</f>
        <v>118.39995324814923</v>
      </c>
      <c r="J63" s="37">
        <f>'[1]вспомогат'!L60</f>
        <v>1957598.8100000005</v>
      </c>
    </row>
    <row r="64" spans="1:10" ht="14.25" customHeight="1">
      <c r="A64" s="53" t="s">
        <v>66</v>
      </c>
      <c r="B64" s="33">
        <f>'[1]вспомогат'!B61</f>
        <v>14013826</v>
      </c>
      <c r="C64" s="33">
        <f>'[1]вспомогат'!C61</f>
        <v>13055434</v>
      </c>
      <c r="D64" s="38">
        <f>'[1]вспомогат'!D61</f>
        <v>1410008</v>
      </c>
      <c r="E64" s="33">
        <f>'[1]вспомогат'!G61</f>
        <v>12215879.26</v>
      </c>
      <c r="F64" s="38">
        <f>'[1]вспомогат'!H61</f>
        <v>430443.70999999903</v>
      </c>
      <c r="G64" s="39">
        <f>'[1]вспомогат'!I61</f>
        <v>30.5277494879461</v>
      </c>
      <c r="H64" s="35">
        <f>'[1]вспомогат'!J61</f>
        <v>-979564.290000001</v>
      </c>
      <c r="I64" s="36">
        <f>'[1]вспомогат'!K61</f>
        <v>93.56930807508965</v>
      </c>
      <c r="J64" s="37">
        <f>'[1]вспомогат'!L61</f>
        <v>-839554.7400000002</v>
      </c>
    </row>
    <row r="65" spans="1:10" ht="14.25" customHeight="1">
      <c r="A65" s="53" t="s">
        <v>67</v>
      </c>
      <c r="B65" s="33">
        <f>'[1]вспомогат'!B62</f>
        <v>10347501</v>
      </c>
      <c r="C65" s="33">
        <f>'[1]вспомогат'!C62</f>
        <v>9520019</v>
      </c>
      <c r="D65" s="38">
        <f>'[1]вспомогат'!D62</f>
        <v>1178768</v>
      </c>
      <c r="E65" s="33">
        <f>'[1]вспомогат'!G62</f>
        <v>9789841.47</v>
      </c>
      <c r="F65" s="38">
        <f>'[1]вспомогат'!H62</f>
        <v>724362.8300000001</v>
      </c>
      <c r="G65" s="39">
        <f>'[1]вспомогат'!I62</f>
        <v>61.450839350915544</v>
      </c>
      <c r="H65" s="35">
        <f>'[1]вспомогат'!J62</f>
        <v>-454405.1699999999</v>
      </c>
      <c r="I65" s="36">
        <f>'[1]вспомогат'!K62</f>
        <v>102.83426398623786</v>
      </c>
      <c r="J65" s="37">
        <f>'[1]вспомогат'!L62</f>
        <v>269822.47000000067</v>
      </c>
    </row>
    <row r="66" spans="1:10" ht="14.25" customHeight="1">
      <c r="A66" s="53" t="s">
        <v>68</v>
      </c>
      <c r="B66" s="33">
        <f>'[1]вспомогат'!B63</f>
        <v>15300000</v>
      </c>
      <c r="C66" s="33">
        <f>'[1]вспомогат'!C63</f>
        <v>14379470</v>
      </c>
      <c r="D66" s="38">
        <f>'[1]вспомогат'!D63</f>
        <v>1083140</v>
      </c>
      <c r="E66" s="33">
        <f>'[1]вспомогат'!G63</f>
        <v>15156429.84</v>
      </c>
      <c r="F66" s="38">
        <f>'[1]вспомогат'!H63</f>
        <v>430347.9000000004</v>
      </c>
      <c r="G66" s="39">
        <f>'[1]вспомогат'!I63</f>
        <v>39.7315120852337</v>
      </c>
      <c r="H66" s="35">
        <f>'[1]вспомогат'!J63</f>
        <v>-652792.0999999996</v>
      </c>
      <c r="I66" s="36">
        <f>'[1]вспомогат'!K63</f>
        <v>105.40325783912759</v>
      </c>
      <c r="J66" s="37">
        <f>'[1]вспомогат'!L63</f>
        <v>776959.8399999999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11238290</v>
      </c>
      <c r="D67" s="38">
        <f>'[1]вспомогат'!D64</f>
        <v>853381</v>
      </c>
      <c r="E67" s="33">
        <f>'[1]вспомогат'!G64</f>
        <v>11558273.69</v>
      </c>
      <c r="F67" s="38">
        <f>'[1]вспомогат'!H64</f>
        <v>508556.6799999997</v>
      </c>
      <c r="G67" s="39">
        <f>'[1]вспомогат'!I64</f>
        <v>59.59315710099003</v>
      </c>
      <c r="H67" s="35">
        <f>'[1]вспомогат'!J64</f>
        <v>-344824.3200000003</v>
      </c>
      <c r="I67" s="36">
        <f>'[1]вспомогат'!K64</f>
        <v>102.84726315124453</v>
      </c>
      <c r="J67" s="37">
        <f>'[1]вспомогат'!L64</f>
        <v>319983.6899999995</v>
      </c>
    </row>
    <row r="68" spans="1:10" ht="14.25" customHeight="1">
      <c r="A68" s="53" t="s">
        <v>70</v>
      </c>
      <c r="B68" s="33">
        <f>'[1]вспомогат'!B65</f>
        <v>37048550</v>
      </c>
      <c r="C68" s="33">
        <f>'[1]вспомогат'!C65</f>
        <v>34317981</v>
      </c>
      <c r="D68" s="38">
        <f>'[1]вспомогат'!D65</f>
        <v>2969625</v>
      </c>
      <c r="E68" s="33">
        <f>'[1]вспомогат'!G65</f>
        <v>36623684.27</v>
      </c>
      <c r="F68" s="38">
        <f>'[1]вспомогат'!H65</f>
        <v>1812299.8600000069</v>
      </c>
      <c r="G68" s="39">
        <f>'[1]вспомогат'!I65</f>
        <v>61.02790284968664</v>
      </c>
      <c r="H68" s="35">
        <f>'[1]вспомогат'!J65</f>
        <v>-1157325.1399999931</v>
      </c>
      <c r="I68" s="36">
        <f>'[1]вспомогат'!K65</f>
        <v>106.71864487016298</v>
      </c>
      <c r="J68" s="37">
        <f>'[1]вспомогат'!L65</f>
        <v>2305703.2700000033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69380631</v>
      </c>
      <c r="D69" s="38">
        <f>'[1]вспомогат'!D66</f>
        <v>5809625</v>
      </c>
      <c r="E69" s="33">
        <f>'[1]вспомогат'!G66</f>
        <v>62560537.28</v>
      </c>
      <c r="F69" s="38">
        <f>'[1]вспомогат'!H66</f>
        <v>2785528.2700000033</v>
      </c>
      <c r="G69" s="39">
        <f>'[1]вспомогат'!I66</f>
        <v>47.946782623663374</v>
      </c>
      <c r="H69" s="35">
        <f>'[1]вспомогат'!J66</f>
        <v>-3024096.7299999967</v>
      </c>
      <c r="I69" s="36">
        <f>'[1]вспомогат'!K66</f>
        <v>90.17003215205696</v>
      </c>
      <c r="J69" s="37">
        <f>'[1]вспомогат'!L66</f>
        <v>-6820093.719999999</v>
      </c>
    </row>
    <row r="70" spans="1:10" ht="14.25" customHeight="1">
      <c r="A70" s="53" t="s">
        <v>72</v>
      </c>
      <c r="B70" s="33">
        <f>'[1]вспомогат'!B67</f>
        <v>104057186</v>
      </c>
      <c r="C70" s="33">
        <f>'[1]вспомогат'!C67</f>
        <v>92646598</v>
      </c>
      <c r="D70" s="38">
        <f>'[1]вспомогат'!D67</f>
        <v>10143467</v>
      </c>
      <c r="E70" s="33">
        <f>'[1]вспомогат'!G67</f>
        <v>86804049.25</v>
      </c>
      <c r="F70" s="38">
        <f>'[1]вспомогат'!H67</f>
        <v>4102711.9599999934</v>
      </c>
      <c r="G70" s="39">
        <f>'[1]вспомогат'!I67</f>
        <v>40.44684090755156</v>
      </c>
      <c r="H70" s="35">
        <f>'[1]вспомогат'!J67</f>
        <v>-6040755.040000007</v>
      </c>
      <c r="I70" s="36">
        <f>'[1]вспомогат'!K67</f>
        <v>93.69372553755294</v>
      </c>
      <c r="J70" s="37">
        <f>'[1]вспомогат'!L67</f>
        <v>-5842548.75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15220025</v>
      </c>
      <c r="D71" s="38">
        <f>'[1]вспомогат'!D68</f>
        <v>1692245</v>
      </c>
      <c r="E71" s="33">
        <f>'[1]вспомогат'!G68</f>
        <v>15937554.51</v>
      </c>
      <c r="F71" s="38">
        <f>'[1]вспомогат'!H68</f>
        <v>961804.6099999994</v>
      </c>
      <c r="G71" s="39">
        <f>'[1]вспомогат'!I68</f>
        <v>56.83601428871111</v>
      </c>
      <c r="H71" s="35">
        <f>'[1]вспомогат'!J68</f>
        <v>-730440.3900000006</v>
      </c>
      <c r="I71" s="36">
        <f>'[1]вспомогат'!K68</f>
        <v>104.71437799872207</v>
      </c>
      <c r="J71" s="37">
        <f>'[1]вспомогат'!L68</f>
        <v>717529.5099999998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9186955</v>
      </c>
      <c r="D72" s="38">
        <f>'[1]вспомогат'!D69</f>
        <v>828877</v>
      </c>
      <c r="E72" s="33">
        <f>'[1]вспомогат'!G69</f>
        <v>9544316.88</v>
      </c>
      <c r="F72" s="38">
        <f>'[1]вспомогат'!H69</f>
        <v>661753.790000001</v>
      </c>
      <c r="G72" s="39">
        <f>'[1]вспомогат'!I69</f>
        <v>79.83739324411233</v>
      </c>
      <c r="H72" s="35">
        <f>'[1]вспомогат'!J69</f>
        <v>-167123.20999999903</v>
      </c>
      <c r="I72" s="36">
        <f>'[1]вспомогат'!K69</f>
        <v>103.88988386249851</v>
      </c>
      <c r="J72" s="37">
        <f>'[1]вспомогат'!L69</f>
        <v>357361.8800000008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7116529</v>
      </c>
      <c r="D73" s="38">
        <f>'[1]вспомогат'!D70</f>
        <v>597327</v>
      </c>
      <c r="E73" s="33">
        <f>'[1]вспомогат'!G70</f>
        <v>7025460.4</v>
      </c>
      <c r="F73" s="38">
        <f>'[1]вспомогат'!H70</f>
        <v>358453.9400000004</v>
      </c>
      <c r="G73" s="39">
        <f>'[1]вспомогат'!I70</f>
        <v>60.009666397132634</v>
      </c>
      <c r="H73" s="35">
        <f>'[1]вспомогат'!J70</f>
        <v>-238873.0599999996</v>
      </c>
      <c r="I73" s="36">
        <f>'[1]вспомогат'!K70</f>
        <v>98.72032278657194</v>
      </c>
      <c r="J73" s="37">
        <f>'[1]вспомогат'!L70</f>
        <v>-91068.59999999963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54400001</v>
      </c>
      <c r="D74" s="38">
        <f>'[1]вспомогат'!D71</f>
        <v>4501580</v>
      </c>
      <c r="E74" s="33">
        <f>'[1]вспомогат'!G71</f>
        <v>49539843.86</v>
      </c>
      <c r="F74" s="38">
        <f>'[1]вспомогат'!H71</f>
        <v>2460973.1799999997</v>
      </c>
      <c r="G74" s="39">
        <f>'[1]вспомогат'!I71</f>
        <v>54.6690979611603</v>
      </c>
      <c r="H74" s="35">
        <f>'[1]вспомогат'!J71</f>
        <v>-2040606.8200000003</v>
      </c>
      <c r="I74" s="36">
        <f>'[1]вспомогат'!K71</f>
        <v>91.06588777452413</v>
      </c>
      <c r="J74" s="37">
        <f>'[1]вспомогат'!L71</f>
        <v>-4860157.140000001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22603962</v>
      </c>
      <c r="D75" s="38">
        <f>'[1]вспомогат'!D72</f>
        <v>1609705</v>
      </c>
      <c r="E75" s="33">
        <f>'[1]вспомогат'!G72</f>
        <v>23277701.57</v>
      </c>
      <c r="F75" s="38">
        <f>'[1]вспомогат'!H72</f>
        <v>1409603.0300000012</v>
      </c>
      <c r="G75" s="39">
        <f>'[1]вспомогат'!I72</f>
        <v>87.56902848658612</v>
      </c>
      <c r="H75" s="35">
        <f>'[1]вспомогат'!J72</f>
        <v>-200101.9699999988</v>
      </c>
      <c r="I75" s="36">
        <f>'[1]вспомогат'!K72</f>
        <v>102.98062600706903</v>
      </c>
      <c r="J75" s="37">
        <f>'[1]вспомогат'!L72</f>
        <v>673739.5700000003</v>
      </c>
    </row>
    <row r="76" spans="1:10" ht="14.25" customHeight="1">
      <c r="A76" s="53" t="s">
        <v>78</v>
      </c>
      <c r="B76" s="33">
        <f>'[1]вспомогат'!B73</f>
        <v>9613620</v>
      </c>
      <c r="C76" s="33">
        <f>'[1]вспомогат'!C73</f>
        <v>9093120</v>
      </c>
      <c r="D76" s="38">
        <f>'[1]вспомогат'!D73</f>
        <v>594870</v>
      </c>
      <c r="E76" s="33">
        <f>'[1]вспомогат'!G73</f>
        <v>9857060.99</v>
      </c>
      <c r="F76" s="38">
        <f>'[1]вспомогат'!H73</f>
        <v>676416.0299999993</v>
      </c>
      <c r="G76" s="39">
        <f>'[1]вспомогат'!I73</f>
        <v>113.70821019718582</v>
      </c>
      <c r="H76" s="35">
        <f>'[1]вспомогат'!J73</f>
        <v>81546.02999999933</v>
      </c>
      <c r="I76" s="36">
        <f>'[1]вспомогат'!K73</f>
        <v>108.40130769196932</v>
      </c>
      <c r="J76" s="37">
        <f>'[1]вспомогат'!L73</f>
        <v>763940.9900000002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9335896</v>
      </c>
      <c r="D77" s="38">
        <f>'[1]вспомогат'!D74</f>
        <v>1432983</v>
      </c>
      <c r="E77" s="33">
        <f>'[1]вспомогат'!G74</f>
        <v>10197380.08</v>
      </c>
      <c r="F77" s="38">
        <f>'[1]вспомогат'!H74</f>
        <v>851581.4399999995</v>
      </c>
      <c r="G77" s="39">
        <f>'[1]вспомогат'!I74</f>
        <v>59.427183713972845</v>
      </c>
      <c r="H77" s="35">
        <f>'[1]вспомогат'!J74</f>
        <v>-581401.5600000005</v>
      </c>
      <c r="I77" s="36">
        <f>'[1]вспомогат'!K74</f>
        <v>109.22765292158354</v>
      </c>
      <c r="J77" s="37">
        <f>'[1]вспомогат'!L74</f>
        <v>861484.0800000001</v>
      </c>
    </row>
    <row r="78" spans="1:10" ht="14.25" customHeight="1">
      <c r="A78" s="53" t="s">
        <v>80</v>
      </c>
      <c r="B78" s="33">
        <f>'[1]вспомогат'!B75</f>
        <v>9125733</v>
      </c>
      <c r="C78" s="33">
        <f>'[1]вспомогат'!C75</f>
        <v>8467847</v>
      </c>
      <c r="D78" s="38">
        <f>'[1]вспомогат'!D75</f>
        <v>912859</v>
      </c>
      <c r="E78" s="33">
        <f>'[1]вспомогат'!G75</f>
        <v>9040163.81</v>
      </c>
      <c r="F78" s="38">
        <f>'[1]вспомогат'!H75</f>
        <v>413014.2000000011</v>
      </c>
      <c r="G78" s="39">
        <f>'[1]вспомогат'!I75</f>
        <v>45.24403001997035</v>
      </c>
      <c r="H78" s="35">
        <f>'[1]вспомогат'!J75</f>
        <v>-499844.7999999989</v>
      </c>
      <c r="I78" s="36">
        <f>'[1]вспомогат'!K75</f>
        <v>106.75870513484715</v>
      </c>
      <c r="J78" s="37">
        <f>'[1]вспомогат'!L75</f>
        <v>572316.8100000005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15309943</v>
      </c>
      <c r="D79" s="38">
        <f>'[1]вспомогат'!D76</f>
        <v>1081422</v>
      </c>
      <c r="E79" s="33">
        <f>'[1]вспомогат'!G76</f>
        <v>14866693.8</v>
      </c>
      <c r="F79" s="38">
        <f>'[1]вспомогат'!H76</f>
        <v>470526.25</v>
      </c>
      <c r="G79" s="39">
        <f>'[1]вспомогат'!I76</f>
        <v>43.509957259978066</v>
      </c>
      <c r="H79" s="35">
        <f>'[1]вспомогат'!J76</f>
        <v>-610895.75</v>
      </c>
      <c r="I79" s="36">
        <f>'[1]вспомогат'!K76</f>
        <v>97.10482788864726</v>
      </c>
      <c r="J79" s="37">
        <f>'[1]вспомогат'!L76</f>
        <v>-443249.19999999925</v>
      </c>
    </row>
    <row r="80" spans="1:10" ht="14.25" customHeight="1">
      <c r="A80" s="53" t="s">
        <v>82</v>
      </c>
      <c r="B80" s="33">
        <f>'[1]вспомогат'!B77</f>
        <v>11547235</v>
      </c>
      <c r="C80" s="33">
        <f>'[1]вспомогат'!C77</f>
        <v>10543194</v>
      </c>
      <c r="D80" s="38">
        <f>'[1]вспомогат'!D77</f>
        <v>738639</v>
      </c>
      <c r="E80" s="33">
        <f>'[1]вспомогат'!G77</f>
        <v>12751077.92</v>
      </c>
      <c r="F80" s="38">
        <f>'[1]вспомогат'!H77</f>
        <v>558223.0099999998</v>
      </c>
      <c r="G80" s="39">
        <f>'[1]вспомогат'!I77</f>
        <v>75.57453776472671</v>
      </c>
      <c r="H80" s="35">
        <f>'[1]вспомогат'!J77</f>
        <v>-180415.99000000022</v>
      </c>
      <c r="I80" s="36">
        <f>'[1]вспомогат'!K77</f>
        <v>120.94131930039418</v>
      </c>
      <c r="J80" s="37">
        <f>'[1]вспомогат'!L77</f>
        <v>2207883.92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440514225</v>
      </c>
      <c r="D81" s="38">
        <f>'[1]вспомогат'!D78</f>
        <v>40748270</v>
      </c>
      <c r="E81" s="33">
        <f>'[1]вспомогат'!G78</f>
        <v>435407137.96</v>
      </c>
      <c r="F81" s="38">
        <f>'[1]вспомогат'!H78</f>
        <v>28726901.02999997</v>
      </c>
      <c r="G81" s="39">
        <f>'[1]вспомогат'!I78</f>
        <v>70.49845559087532</v>
      </c>
      <c r="H81" s="35">
        <f>'[1]вспомогат'!J78</f>
        <v>-12021368.970000029</v>
      </c>
      <c r="I81" s="36">
        <f>'[1]вспомогат'!K78</f>
        <v>98.84065332055962</v>
      </c>
      <c r="J81" s="37">
        <f>'[1]вспомогат'!L78</f>
        <v>-5107087.040000021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40027769</v>
      </c>
      <c r="D82" s="38">
        <f>'[1]вспомогат'!D79</f>
        <v>4587291</v>
      </c>
      <c r="E82" s="33">
        <f>'[1]вспомогат'!G79</f>
        <v>40343041.54</v>
      </c>
      <c r="F82" s="38">
        <f>'[1]вспомогат'!H79</f>
        <v>1785469.8200000003</v>
      </c>
      <c r="G82" s="39">
        <f>'[1]вспомогат'!I79</f>
        <v>38.9220962873295</v>
      </c>
      <c r="H82" s="35">
        <f>'[1]вспомогат'!J79</f>
        <v>-2801821.1799999997</v>
      </c>
      <c r="I82" s="36">
        <f>'[1]вспомогат'!K79</f>
        <v>100.78763455440148</v>
      </c>
      <c r="J82" s="37">
        <f>'[1]вспомогат'!L79</f>
        <v>315272.5399999991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10576792</v>
      </c>
      <c r="D83" s="38">
        <f>'[1]вспомогат'!D80</f>
        <v>842654</v>
      </c>
      <c r="E83" s="33">
        <f>'[1]вспомогат'!G80</f>
        <v>10471418.67</v>
      </c>
      <c r="F83" s="38">
        <f>'[1]вспомогат'!H80</f>
        <v>486871.05000000075</v>
      </c>
      <c r="G83" s="39">
        <f>'[1]вспомогат'!I80</f>
        <v>57.77828741096592</v>
      </c>
      <c r="H83" s="35">
        <f>'[1]вспомогат'!J80</f>
        <v>-355782.94999999925</v>
      </c>
      <c r="I83" s="36">
        <f>'[1]вспомогат'!K80</f>
        <v>99.00373071532465</v>
      </c>
      <c r="J83" s="37">
        <f>'[1]вспомогат'!L80</f>
        <v>-105373.33000000007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168021573</v>
      </c>
      <c r="D84" s="38">
        <f>'[1]вспомогат'!D81</f>
        <v>11437966</v>
      </c>
      <c r="E84" s="33">
        <f>'[1]вспомогат'!G81</f>
        <v>149243721.64</v>
      </c>
      <c r="F84" s="38">
        <f>'[1]вспомогат'!H81</f>
        <v>8843711.029999971</v>
      </c>
      <c r="G84" s="39">
        <f>'[1]вспомогат'!I81</f>
        <v>77.31891343268525</v>
      </c>
      <c r="H84" s="35">
        <f>'[1]вспомогат'!J81</f>
        <v>-2594254.9700000286</v>
      </c>
      <c r="I84" s="36">
        <f>'[1]вспомогат'!K81</f>
        <v>88.82414262363797</v>
      </c>
      <c r="J84" s="37">
        <f>'[1]вспомогат'!L81</f>
        <v>-18777851.360000014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39320259</v>
      </c>
      <c r="D85" s="38">
        <f>'[1]вспомогат'!D82</f>
        <v>3872999</v>
      </c>
      <c r="E85" s="33">
        <f>'[1]вспомогат'!G82</f>
        <v>38029097.59</v>
      </c>
      <c r="F85" s="38">
        <f>'[1]вспомогат'!H82</f>
        <v>1928284.9100000039</v>
      </c>
      <c r="G85" s="39">
        <f>'[1]вспомогат'!I82</f>
        <v>49.787901055487076</v>
      </c>
      <c r="H85" s="35">
        <f>'[1]вспомогат'!J82</f>
        <v>-1944714.0899999961</v>
      </c>
      <c r="I85" s="36">
        <f>'[1]вспомогат'!K82</f>
        <v>96.71629474770246</v>
      </c>
      <c r="J85" s="37">
        <f>'[1]вспомогат'!L82</f>
        <v>-1291161.4099999964</v>
      </c>
    </row>
    <row r="86" spans="1:10" ht="15" customHeight="1">
      <c r="A86" s="51" t="s">
        <v>88</v>
      </c>
      <c r="B86" s="41">
        <f>SUM(B38:B85)</f>
        <v>2099199337</v>
      </c>
      <c r="C86" s="41">
        <f>SUM(C38:C85)</f>
        <v>1945348437</v>
      </c>
      <c r="D86" s="41">
        <f>SUM(D38:D85)</f>
        <v>179294548</v>
      </c>
      <c r="E86" s="41">
        <f>SUM(E38:E85)</f>
        <v>1899355773.57</v>
      </c>
      <c r="F86" s="41">
        <f>SUM(F38:F85)</f>
        <v>108120742.54999995</v>
      </c>
      <c r="G86" s="42">
        <f>F86/D86*100</f>
        <v>60.30341901416877</v>
      </c>
      <c r="H86" s="41">
        <f>SUM(H38:H85)</f>
        <v>-71173805.45000005</v>
      </c>
      <c r="I86" s="43">
        <f>E86/C86*100</f>
        <v>97.63576218248453</v>
      </c>
      <c r="J86" s="41">
        <f>SUM(J38:J85)</f>
        <v>-45992663.43000002</v>
      </c>
    </row>
    <row r="87" spans="1:10" ht="15.75" customHeight="1">
      <c r="A87" s="54" t="s">
        <v>89</v>
      </c>
      <c r="B87" s="55">
        <f>'[1]вспомогат'!B83</f>
        <v>13148816221</v>
      </c>
      <c r="C87" s="55">
        <f>'[1]вспомогат'!C83</f>
        <v>12077776040.86</v>
      </c>
      <c r="D87" s="55">
        <f>'[1]вспомогат'!D83</f>
        <v>1313300377.86</v>
      </c>
      <c r="E87" s="55">
        <f>'[1]вспомогат'!G83</f>
        <v>11536050127.92</v>
      </c>
      <c r="F87" s="55">
        <f>'[1]вспомогат'!H83</f>
        <v>886157645.8899997</v>
      </c>
      <c r="G87" s="56">
        <f>'[1]вспомогат'!I83</f>
        <v>67.47562559404561</v>
      </c>
      <c r="H87" s="55">
        <f>'[1]вспомогат'!J83</f>
        <v>-427142731.9700001</v>
      </c>
      <c r="I87" s="56">
        <f>'[1]вспомогат'!K83</f>
        <v>95.51468820826531</v>
      </c>
      <c r="J87" s="55">
        <f>'[1]вспомогат'!L83</f>
        <v>-541725912.9400003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19.11.2020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2020-11-20T07:54:45Z</dcterms:created>
  <dcterms:modified xsi:type="dcterms:W3CDTF">2020-11-20T07:55:21Z</dcterms:modified>
  <cp:category/>
  <cp:version/>
  <cp:contentType/>
  <cp:contentStatus/>
</cp:coreProperties>
</file>